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 tabRatio="768" firstSheet="45" activeTab="57"/>
  </bookViews>
  <sheets>
    <sheet name="MIR" sheetId="14" r:id="rId1"/>
    <sheet name="FIN" sheetId="44" r:id="rId2"/>
    <sheet name="PROPOSITO" sheetId="43" r:id="rId3"/>
    <sheet name="COMPONENTE 1" sheetId="40" r:id="rId4"/>
    <sheet name="ACT 1.1" sheetId="41" r:id="rId5"/>
    <sheet name="ACT 1.2" sheetId="54" r:id="rId6"/>
    <sheet name="ACT 1.3" sheetId="55" r:id="rId7"/>
    <sheet name="ACT 1.4" sheetId="56" r:id="rId8"/>
    <sheet name="ACT 1.5" sheetId="57" r:id="rId9"/>
    <sheet name="ACT 1.6" sheetId="58" r:id="rId10"/>
    <sheet name="ACT 1.7" sheetId="59" r:id="rId11"/>
    <sheet name="ACT 1.8" sheetId="111" r:id="rId12"/>
    <sheet name="COMPONENTE 2" sheetId="39" r:id="rId13"/>
    <sheet name="ACT 2.1" sheetId="60" r:id="rId14"/>
    <sheet name="ACT 2.2" sheetId="62" r:id="rId15"/>
    <sheet name="ACT 2.3" sheetId="61" r:id="rId16"/>
    <sheet name="ACT 2.4" sheetId="63" r:id="rId17"/>
    <sheet name="ACT 2.5" sheetId="64" r:id="rId18"/>
    <sheet name="ACT 2.6" sheetId="78" r:id="rId19"/>
    <sheet name="ACT 2.7" sheetId="112" r:id="rId20"/>
    <sheet name="ACT 2.8" sheetId="113" r:id="rId21"/>
    <sheet name="ACT 2.9" sheetId="114" r:id="rId22"/>
    <sheet name="ACT 2.10" sheetId="115" r:id="rId23"/>
    <sheet name="ACT 2.11" sheetId="132" r:id="rId24"/>
    <sheet name="ACT 2.12" sheetId="117" r:id="rId25"/>
    <sheet name="ACT 2.13" sheetId="118" r:id="rId26"/>
    <sheet name="ACT 2.14" sheetId="119" r:id="rId27"/>
    <sheet name="ACT 2.15" sheetId="120" r:id="rId28"/>
    <sheet name="ACT 2.16" sheetId="133" r:id="rId29"/>
    <sheet name="ACT 2.17" sheetId="122" r:id="rId30"/>
    <sheet name="ACT 2.18" sheetId="123" r:id="rId31"/>
    <sheet name="ACT 2.19" sheetId="124" r:id="rId32"/>
    <sheet name="ACT 2.20" sheetId="125" r:id="rId33"/>
    <sheet name="ACT 2.21" sheetId="134" r:id="rId34"/>
    <sheet name="ACT 2.22" sheetId="127" r:id="rId35"/>
    <sheet name="ACT 2.23" sheetId="128" r:id="rId36"/>
    <sheet name="ACT 2.24" sheetId="129" r:id="rId37"/>
    <sheet name="ACT 2.25" sheetId="130" r:id="rId38"/>
    <sheet name="ACT 2.26" sheetId="135" r:id="rId39"/>
    <sheet name="COMPONENTE 3" sheetId="45" r:id="rId40"/>
    <sheet name="ACT 3.1" sheetId="65" r:id="rId41"/>
    <sheet name="ACT 3.2" sheetId="66" r:id="rId42"/>
    <sheet name="ACT 3.3" sheetId="67" r:id="rId43"/>
    <sheet name="ACT 3.4" sheetId="136" r:id="rId44"/>
    <sheet name="ACT 3.5" sheetId="137" r:id="rId45"/>
    <sheet name="ACT 3.6" sheetId="138" r:id="rId46"/>
    <sheet name="ACT 3.7" sheetId="139" r:id="rId47"/>
    <sheet name="ACT 3.8" sheetId="140" r:id="rId48"/>
    <sheet name="COMPONENTE 4" sheetId="48" r:id="rId49"/>
    <sheet name="ACT 4.1" sheetId="71" r:id="rId50"/>
    <sheet name="ACT 4.2" sheetId="72" r:id="rId51"/>
    <sheet name="ACT 4.3" sheetId="73" r:id="rId52"/>
    <sheet name="ACT 4.4" sheetId="74" r:id="rId53"/>
    <sheet name="ACT 4.5" sheetId="75" r:id="rId54"/>
    <sheet name="ACT 4.6" sheetId="144" r:id="rId55"/>
    <sheet name="ACT 4.7" sheetId="145" r:id="rId56"/>
    <sheet name="ACT 4.8" sheetId="146" r:id="rId57"/>
    <sheet name="ACT 4.9" sheetId="147" r:id="rId58"/>
  </sheets>
  <definedNames>
    <definedName name="_xlnm.Print_Area" localSheetId="4">'ACT 1.1'!$A$1:$Q$25</definedName>
    <definedName name="_xlnm.Print_Area" localSheetId="5">'ACT 1.2'!$A$1:$Q$25</definedName>
    <definedName name="_xlnm.Print_Area" localSheetId="6">'ACT 1.3'!$A$1:$Q$25</definedName>
    <definedName name="_xlnm.Print_Area" localSheetId="7">'ACT 1.4'!$A$1:$Q$25</definedName>
    <definedName name="_xlnm.Print_Area" localSheetId="8">'ACT 1.5'!$A$1:$Q$25</definedName>
    <definedName name="_xlnm.Print_Area" localSheetId="9">'ACT 1.6'!$A$1:$Q$25</definedName>
    <definedName name="_xlnm.Print_Area" localSheetId="10">'ACT 1.7'!$A$1:$Q$25</definedName>
    <definedName name="_xlnm.Print_Area" localSheetId="11">'ACT 1.8'!$A$1:$Q$25</definedName>
    <definedName name="_xlnm.Print_Area" localSheetId="13">'ACT 2.1'!$A$1:$Q$25</definedName>
    <definedName name="_xlnm.Print_Area" localSheetId="22">'ACT 2.10'!$A$1:$Q$25</definedName>
    <definedName name="_xlnm.Print_Area" localSheetId="23">'ACT 2.11'!$A$1:$Q$25</definedName>
    <definedName name="_xlnm.Print_Area" localSheetId="24">'ACT 2.12'!$A$1:$Q$25</definedName>
    <definedName name="_xlnm.Print_Area" localSheetId="25">'ACT 2.13'!$A$1:$Q$25</definedName>
    <definedName name="_xlnm.Print_Area" localSheetId="26">'ACT 2.14'!$A$1:$Q$25</definedName>
    <definedName name="_xlnm.Print_Area" localSheetId="27">'ACT 2.15'!$A$1:$Q$25</definedName>
    <definedName name="_xlnm.Print_Area" localSheetId="28">'ACT 2.16'!$A$1:$Q$25</definedName>
    <definedName name="_xlnm.Print_Area" localSheetId="29">'ACT 2.17'!$A$1:$Q$25</definedName>
    <definedName name="_xlnm.Print_Area" localSheetId="30">'ACT 2.18'!$A$1:$Q$25</definedName>
    <definedName name="_xlnm.Print_Area" localSheetId="31">'ACT 2.19'!$A$1:$Q$25</definedName>
    <definedName name="_xlnm.Print_Area" localSheetId="14">'ACT 2.2'!$A$1:$Q$25</definedName>
    <definedName name="_xlnm.Print_Area" localSheetId="32">'ACT 2.20'!$A$1:$Q$25</definedName>
    <definedName name="_xlnm.Print_Area" localSheetId="33">'ACT 2.21'!$A$1:$Q$25</definedName>
    <definedName name="_xlnm.Print_Area" localSheetId="34">'ACT 2.22'!$A$1:$Q$25</definedName>
    <definedName name="_xlnm.Print_Area" localSheetId="35">'ACT 2.23'!$A$1:$Q$25</definedName>
    <definedName name="_xlnm.Print_Area" localSheetId="36">'ACT 2.24'!$A$1:$Q$25</definedName>
    <definedName name="_xlnm.Print_Area" localSheetId="37">'ACT 2.25'!$A$1:$Q$25</definedName>
    <definedName name="_xlnm.Print_Area" localSheetId="38">'ACT 2.26'!$A$1:$Q$25</definedName>
    <definedName name="_xlnm.Print_Area" localSheetId="15">'ACT 2.3'!$A$1:$Q$25</definedName>
    <definedName name="_xlnm.Print_Area" localSheetId="16">'ACT 2.4'!$A$1:$Q$25</definedName>
    <definedName name="_xlnm.Print_Area" localSheetId="17">'ACT 2.5'!$A$1:$Q$25</definedName>
    <definedName name="_xlnm.Print_Area" localSheetId="18">'ACT 2.6'!$A$1:$Q$25</definedName>
    <definedName name="_xlnm.Print_Area" localSheetId="19">'ACT 2.7'!$A$1:$Q$25</definedName>
    <definedName name="_xlnm.Print_Area" localSheetId="20">'ACT 2.8'!$A$1:$Q$25</definedName>
    <definedName name="_xlnm.Print_Area" localSheetId="21">'ACT 2.9'!$A$1:$Q$25</definedName>
    <definedName name="_xlnm.Print_Area" localSheetId="40">'ACT 3.1'!$A$1:$Q$25</definedName>
    <definedName name="_xlnm.Print_Area" localSheetId="41">'ACT 3.2'!$A$1:$Q$25</definedName>
    <definedName name="_xlnm.Print_Area" localSheetId="42">'ACT 3.3'!$A$1:$Q$25</definedName>
    <definedName name="_xlnm.Print_Area" localSheetId="43">'ACT 3.4'!$A$1:$Q$25</definedName>
    <definedName name="_xlnm.Print_Area" localSheetId="44">'ACT 3.5'!$A$1:$Q$25</definedName>
    <definedName name="_xlnm.Print_Area" localSheetId="45">'ACT 3.6'!$A$1:$Q$25</definedName>
    <definedName name="_xlnm.Print_Area" localSheetId="46">'ACT 3.7'!$A$1:$Q$25</definedName>
    <definedName name="_xlnm.Print_Area" localSheetId="47">'ACT 3.8'!$A$1:$Q$25</definedName>
    <definedName name="_xlnm.Print_Area" localSheetId="49">'ACT 4.1'!$A$1:$Q$25</definedName>
    <definedName name="_xlnm.Print_Area" localSheetId="50">'ACT 4.2'!$A$1:$Q$25</definedName>
    <definedName name="_xlnm.Print_Area" localSheetId="51">'ACT 4.3'!$A$1:$Q$25</definedName>
    <definedName name="_xlnm.Print_Area" localSheetId="52">'ACT 4.4'!$A$1:$Q$25</definedName>
    <definedName name="_xlnm.Print_Area" localSheetId="53">'ACT 4.5'!$A$1:$Q$25</definedName>
    <definedName name="_xlnm.Print_Area" localSheetId="54">'ACT 4.6'!$A$1:$Q$25</definedName>
    <definedName name="_xlnm.Print_Area" localSheetId="55">'ACT 4.7'!$A$1:$Q$25</definedName>
    <definedName name="_xlnm.Print_Area" localSheetId="56">'ACT 4.8'!$A$1:$Q$25</definedName>
    <definedName name="_xlnm.Print_Area" localSheetId="57">'ACT 4.9'!$A$1:$Q$25</definedName>
    <definedName name="_xlnm.Print_Area" localSheetId="3">'COMPONENTE 1'!$A$1:$Q$26</definedName>
    <definedName name="_xlnm.Print_Area" localSheetId="12">'COMPONENTE 2'!$A$1:$Q$25</definedName>
    <definedName name="_xlnm.Print_Area" localSheetId="39">'COMPONENTE 3'!$A$1:$Q$25</definedName>
    <definedName name="_xlnm.Print_Area" localSheetId="48">'COMPONENTE 4'!$A$1:$Q$25</definedName>
    <definedName name="_xlnm.Print_Area" localSheetId="1">FIN!$A$1:$Q$25</definedName>
    <definedName name="_xlnm.Print_Area" localSheetId="2">PROPOSITO!$A$1:$Q$26</definedName>
    <definedName name="_xlnm.Print_Titles" localSheetId="4">'ACT 1.1'!$1:$1</definedName>
    <definedName name="_xlnm.Print_Titles" localSheetId="5">'ACT 1.2'!$1:$1</definedName>
    <definedName name="_xlnm.Print_Titles" localSheetId="6">'ACT 1.3'!$1:$1</definedName>
    <definedName name="_xlnm.Print_Titles" localSheetId="7">'ACT 1.4'!$1:$1</definedName>
    <definedName name="_xlnm.Print_Titles" localSheetId="8">'ACT 1.5'!$1:$1</definedName>
    <definedName name="_xlnm.Print_Titles" localSheetId="9">'ACT 1.6'!$1:$1</definedName>
    <definedName name="_xlnm.Print_Titles" localSheetId="10">'ACT 1.7'!$1:$1</definedName>
    <definedName name="_xlnm.Print_Titles" localSheetId="11">'ACT 1.8'!$1:$1</definedName>
    <definedName name="_xlnm.Print_Titles" localSheetId="13">'ACT 2.1'!$1:$1</definedName>
    <definedName name="_xlnm.Print_Titles" localSheetId="22">'ACT 2.10'!$1:$1</definedName>
    <definedName name="_xlnm.Print_Titles" localSheetId="23">'ACT 2.11'!$1:$1</definedName>
    <definedName name="_xlnm.Print_Titles" localSheetId="24">'ACT 2.12'!$1:$1</definedName>
    <definedName name="_xlnm.Print_Titles" localSheetId="25">'ACT 2.13'!$1:$1</definedName>
    <definedName name="_xlnm.Print_Titles" localSheetId="26">'ACT 2.14'!$1:$1</definedName>
    <definedName name="_xlnm.Print_Titles" localSheetId="27">'ACT 2.15'!$1:$1</definedName>
    <definedName name="_xlnm.Print_Titles" localSheetId="28">'ACT 2.16'!$1:$1</definedName>
    <definedName name="_xlnm.Print_Titles" localSheetId="29">'ACT 2.17'!$1:$1</definedName>
    <definedName name="_xlnm.Print_Titles" localSheetId="30">'ACT 2.18'!$1:$1</definedName>
    <definedName name="_xlnm.Print_Titles" localSheetId="31">'ACT 2.19'!$1:$1</definedName>
    <definedName name="_xlnm.Print_Titles" localSheetId="14">'ACT 2.2'!$1:$1</definedName>
    <definedName name="_xlnm.Print_Titles" localSheetId="32">'ACT 2.20'!$1:$1</definedName>
    <definedName name="_xlnm.Print_Titles" localSheetId="33">'ACT 2.21'!$1:$1</definedName>
    <definedName name="_xlnm.Print_Titles" localSheetId="34">'ACT 2.22'!$1:$1</definedName>
    <definedName name="_xlnm.Print_Titles" localSheetId="35">'ACT 2.23'!$1:$1</definedName>
    <definedName name="_xlnm.Print_Titles" localSheetId="36">'ACT 2.24'!$1:$1</definedName>
    <definedName name="_xlnm.Print_Titles" localSheetId="37">'ACT 2.25'!$1:$1</definedName>
    <definedName name="_xlnm.Print_Titles" localSheetId="38">'ACT 2.26'!$1:$1</definedName>
    <definedName name="_xlnm.Print_Titles" localSheetId="15">'ACT 2.3'!$1:$1</definedName>
    <definedName name="_xlnm.Print_Titles" localSheetId="16">'ACT 2.4'!$1:$1</definedName>
    <definedName name="_xlnm.Print_Titles" localSheetId="17">'ACT 2.5'!$1:$1</definedName>
    <definedName name="_xlnm.Print_Titles" localSheetId="18">'ACT 2.6'!$1:$1</definedName>
    <definedName name="_xlnm.Print_Titles" localSheetId="19">'ACT 2.7'!$1:$1</definedName>
    <definedName name="_xlnm.Print_Titles" localSheetId="20">'ACT 2.8'!$1:$1</definedName>
    <definedName name="_xlnm.Print_Titles" localSheetId="21">'ACT 2.9'!$1:$1</definedName>
    <definedName name="_xlnm.Print_Titles" localSheetId="40">'ACT 3.1'!$1:$1</definedName>
    <definedName name="_xlnm.Print_Titles" localSheetId="41">'ACT 3.2'!$1:$1</definedName>
    <definedName name="_xlnm.Print_Titles" localSheetId="42">'ACT 3.3'!$1:$1</definedName>
    <definedName name="_xlnm.Print_Titles" localSheetId="43">'ACT 3.4'!$1:$1</definedName>
    <definedName name="_xlnm.Print_Titles" localSheetId="44">'ACT 3.5'!$1:$1</definedName>
    <definedName name="_xlnm.Print_Titles" localSheetId="45">'ACT 3.6'!$1:$1</definedName>
    <definedName name="_xlnm.Print_Titles" localSheetId="46">'ACT 3.7'!$1:$1</definedName>
    <definedName name="_xlnm.Print_Titles" localSheetId="47">'ACT 3.8'!$1:$1</definedName>
    <definedName name="_xlnm.Print_Titles" localSheetId="49">'ACT 4.1'!$1:$1</definedName>
    <definedName name="_xlnm.Print_Titles" localSheetId="50">'ACT 4.2'!$1:$1</definedName>
    <definedName name="_xlnm.Print_Titles" localSheetId="51">'ACT 4.3'!$1:$1</definedName>
    <definedName name="_xlnm.Print_Titles" localSheetId="52">'ACT 4.4'!$1:$1</definedName>
    <definedName name="_xlnm.Print_Titles" localSheetId="53">'ACT 4.5'!$1:$1</definedName>
    <definedName name="_xlnm.Print_Titles" localSheetId="54">'ACT 4.6'!$1:$1</definedName>
    <definedName name="_xlnm.Print_Titles" localSheetId="55">'ACT 4.7'!$1:$1</definedName>
    <definedName name="_xlnm.Print_Titles" localSheetId="56">'ACT 4.8'!$1:$1</definedName>
    <definedName name="_xlnm.Print_Titles" localSheetId="57">'ACT 4.9'!$1:$1</definedName>
    <definedName name="_xlnm.Print_Titles" localSheetId="3">'COMPONENTE 1'!$1:$1</definedName>
    <definedName name="_xlnm.Print_Titles" localSheetId="12">'COMPONENTE 2'!$1:$1</definedName>
    <definedName name="_xlnm.Print_Titles" localSheetId="39">'COMPONENTE 3'!$1:$1</definedName>
    <definedName name="_xlnm.Print_Titles" localSheetId="48">'COMPONENTE 4'!$1:$1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117" l="1"/>
  <c r="O7" i="43" l="1"/>
  <c r="O7" i="40"/>
  <c r="O7" i="41"/>
  <c r="O7" i="54"/>
  <c r="O7" i="55"/>
  <c r="O7" i="56"/>
  <c r="O7" i="57"/>
  <c r="O7" i="58"/>
  <c r="O7" i="59"/>
  <c r="O7" i="111"/>
  <c r="O7" i="39"/>
  <c r="O7" i="60"/>
  <c r="O7" i="62"/>
  <c r="O7" i="61"/>
  <c r="O7" i="63"/>
  <c r="O7" i="64"/>
  <c r="O7" i="78"/>
  <c r="O7" i="112"/>
  <c r="O7" i="113"/>
  <c r="O7" i="114"/>
  <c r="O7" i="115"/>
  <c r="O7" i="132"/>
  <c r="O7" i="117"/>
  <c r="O7" i="118"/>
  <c r="O7" i="119"/>
  <c r="O7" i="120"/>
  <c r="O7" i="133"/>
  <c r="O7" i="122"/>
  <c r="O7" i="123"/>
  <c r="O7" i="124"/>
  <c r="O7" i="125"/>
  <c r="O7" i="134"/>
  <c r="O7" i="127"/>
  <c r="O7" i="128"/>
  <c r="O7" i="129"/>
  <c r="O7" i="130"/>
  <c r="O7" i="135"/>
  <c r="O7" i="45"/>
  <c r="O7" i="65"/>
  <c r="O7" i="66"/>
  <c r="O7" i="67"/>
  <c r="O7" i="136"/>
  <c r="O7" i="137"/>
  <c r="O7" i="138"/>
  <c r="O7" i="139"/>
  <c r="O7" i="140"/>
  <c r="O7" i="48"/>
  <c r="O7" i="71"/>
  <c r="O7" i="72"/>
  <c r="O7" i="73"/>
  <c r="O7" i="74"/>
  <c r="O7" i="75"/>
  <c r="O7" i="144"/>
  <c r="O7" i="145"/>
  <c r="O7" i="146"/>
  <c r="O7" i="147"/>
  <c r="O7" i="44"/>
  <c r="D17" i="48" l="1"/>
  <c r="P16" i="48" l="1"/>
  <c r="P16" i="45"/>
  <c r="P16" i="39" l="1"/>
  <c r="P16" i="40"/>
  <c r="P16" i="43"/>
  <c r="P16" i="44"/>
  <c r="D17" i="146" l="1"/>
  <c r="P16" i="146"/>
  <c r="D12" i="146"/>
  <c r="D17" i="145"/>
  <c r="P16" i="145"/>
  <c r="D12" i="145"/>
  <c r="D17" i="144"/>
  <c r="P16" i="144"/>
  <c r="D12" i="144"/>
  <c r="D17" i="75"/>
  <c r="P16" i="75"/>
  <c r="D12" i="75"/>
  <c r="M25" i="147"/>
  <c r="L25" i="147"/>
  <c r="K25" i="147"/>
  <c r="J25" i="147"/>
  <c r="N24" i="147"/>
  <c r="N23" i="147"/>
  <c r="D17" i="147"/>
  <c r="P16" i="147"/>
  <c r="D12" i="147"/>
  <c r="F8" i="147"/>
  <c r="P7" i="147"/>
  <c r="K7" i="147"/>
  <c r="J7" i="147"/>
  <c r="B7" i="147"/>
  <c r="A7" i="147"/>
  <c r="M25" i="146"/>
  <c r="L25" i="146"/>
  <c r="K25" i="146"/>
  <c r="J25" i="146"/>
  <c r="N24" i="146"/>
  <c r="N23" i="146"/>
  <c r="F8" i="146"/>
  <c r="P7" i="146"/>
  <c r="K7" i="146"/>
  <c r="J7" i="146"/>
  <c r="B7" i="146"/>
  <c r="A7" i="146"/>
  <c r="M25" i="145"/>
  <c r="L25" i="145"/>
  <c r="K25" i="145"/>
  <c r="J25" i="145"/>
  <c r="N24" i="145"/>
  <c r="N23" i="145"/>
  <c r="F8" i="145"/>
  <c r="P7" i="145"/>
  <c r="K7" i="145"/>
  <c r="J7" i="145"/>
  <c r="B7" i="145"/>
  <c r="A7" i="145"/>
  <c r="M25" i="144"/>
  <c r="L25" i="144"/>
  <c r="K25" i="144"/>
  <c r="J25" i="144"/>
  <c r="N24" i="144"/>
  <c r="N23" i="144"/>
  <c r="F8" i="144"/>
  <c r="P7" i="144"/>
  <c r="K7" i="144"/>
  <c r="J7" i="144"/>
  <c r="B7" i="144"/>
  <c r="A7" i="144"/>
  <c r="D17" i="140"/>
  <c r="P16" i="140"/>
  <c r="D12" i="140"/>
  <c r="D17" i="139"/>
  <c r="P16" i="139"/>
  <c r="D12" i="139"/>
  <c r="D17" i="138"/>
  <c r="P16" i="138"/>
  <c r="D12" i="138"/>
  <c r="D17" i="137"/>
  <c r="P16" i="137"/>
  <c r="D12" i="137"/>
  <c r="D17" i="136"/>
  <c r="P16" i="136"/>
  <c r="D12" i="136"/>
  <c r="D17" i="67"/>
  <c r="P16" i="67"/>
  <c r="D12" i="67"/>
  <c r="M25" i="140"/>
  <c r="L25" i="140"/>
  <c r="K25" i="140"/>
  <c r="J25" i="140"/>
  <c r="N24" i="140"/>
  <c r="N23" i="140"/>
  <c r="F8" i="140"/>
  <c r="P7" i="140"/>
  <c r="K7" i="140"/>
  <c r="J7" i="140"/>
  <c r="B7" i="140"/>
  <c r="A7" i="140"/>
  <c r="M25" i="139"/>
  <c r="L25" i="139"/>
  <c r="K25" i="139"/>
  <c r="J25" i="139"/>
  <c r="N24" i="139"/>
  <c r="N23" i="139"/>
  <c r="F8" i="139"/>
  <c r="P7" i="139"/>
  <c r="K7" i="139"/>
  <c r="J7" i="139"/>
  <c r="B7" i="139"/>
  <c r="A7" i="139"/>
  <c r="M25" i="138"/>
  <c r="L25" i="138"/>
  <c r="K25" i="138"/>
  <c r="J25" i="138"/>
  <c r="N24" i="138"/>
  <c r="N23" i="138"/>
  <c r="F8" i="138"/>
  <c r="P7" i="138"/>
  <c r="K7" i="138"/>
  <c r="J7" i="138"/>
  <c r="B7" i="138"/>
  <c r="A7" i="138"/>
  <c r="M25" i="137"/>
  <c r="L25" i="137"/>
  <c r="K25" i="137"/>
  <c r="J25" i="137"/>
  <c r="N24" i="137"/>
  <c r="N23" i="137"/>
  <c r="F8" i="137"/>
  <c r="P7" i="137"/>
  <c r="K7" i="137"/>
  <c r="J7" i="137"/>
  <c r="B7" i="137"/>
  <c r="A7" i="137"/>
  <c r="M25" i="136"/>
  <c r="L25" i="136"/>
  <c r="K25" i="136"/>
  <c r="J25" i="136"/>
  <c r="N24" i="136"/>
  <c r="N23" i="136"/>
  <c r="F8" i="136"/>
  <c r="P7" i="136"/>
  <c r="K7" i="136"/>
  <c r="J7" i="136"/>
  <c r="B7" i="136"/>
  <c r="A7" i="136"/>
  <c r="D17" i="135"/>
  <c r="P16" i="135"/>
  <c r="D12" i="135"/>
  <c r="L25" i="135"/>
  <c r="K25" i="135"/>
  <c r="J25" i="135"/>
  <c r="N24" i="135"/>
  <c r="N23" i="135"/>
  <c r="F8" i="135"/>
  <c r="P7" i="135"/>
  <c r="K7" i="135"/>
  <c r="J7" i="135"/>
  <c r="B7" i="135"/>
  <c r="A7" i="135"/>
  <c r="D17" i="130"/>
  <c r="P16" i="130"/>
  <c r="D12" i="130"/>
  <c r="D17" i="129"/>
  <c r="P16" i="129"/>
  <c r="D12" i="129"/>
  <c r="D17" i="128"/>
  <c r="P16" i="128"/>
  <c r="D12" i="128"/>
  <c r="D17" i="127"/>
  <c r="P16" i="127"/>
  <c r="D12" i="127"/>
  <c r="D17" i="134"/>
  <c r="P16" i="134"/>
  <c r="D12" i="134"/>
  <c r="M25" i="134"/>
  <c r="L25" i="134"/>
  <c r="K25" i="134"/>
  <c r="J25" i="134"/>
  <c r="N24" i="134"/>
  <c r="N23" i="134"/>
  <c r="F8" i="134"/>
  <c r="P7" i="134"/>
  <c r="K7" i="134"/>
  <c r="J7" i="134"/>
  <c r="B7" i="134"/>
  <c r="A7" i="134"/>
  <c r="D17" i="125"/>
  <c r="P16" i="125"/>
  <c r="D12" i="125"/>
  <c r="D17" i="124"/>
  <c r="P16" i="124"/>
  <c r="D12" i="124"/>
  <c r="D17" i="123"/>
  <c r="P16" i="123"/>
  <c r="D12" i="123"/>
  <c r="D17" i="122"/>
  <c r="P16" i="122"/>
  <c r="D12" i="122"/>
  <c r="D17" i="133"/>
  <c r="P16" i="133"/>
  <c r="D12" i="133"/>
  <c r="M25" i="133"/>
  <c r="N24" i="133"/>
  <c r="N23" i="133"/>
  <c r="F8" i="133"/>
  <c r="P7" i="133"/>
  <c r="K7" i="133"/>
  <c r="J7" i="133"/>
  <c r="B7" i="133"/>
  <c r="A7" i="133"/>
  <c r="D17" i="120"/>
  <c r="P16" i="120"/>
  <c r="D12" i="120"/>
  <c r="D17" i="119"/>
  <c r="P16" i="119"/>
  <c r="D12" i="119"/>
  <c r="D17" i="118"/>
  <c r="P16" i="118"/>
  <c r="D12" i="118"/>
  <c r="D17" i="117"/>
  <c r="P16" i="117"/>
  <c r="D12" i="117"/>
  <c r="D17" i="132"/>
  <c r="P16" i="132"/>
  <c r="D12" i="132"/>
  <c r="M25" i="132"/>
  <c r="L25" i="132"/>
  <c r="K25" i="132"/>
  <c r="J25" i="132"/>
  <c r="N24" i="132"/>
  <c r="N23" i="132"/>
  <c r="F8" i="132"/>
  <c r="P7" i="132"/>
  <c r="K7" i="132"/>
  <c r="J7" i="132"/>
  <c r="B7" i="132"/>
  <c r="A7" i="132"/>
  <c r="D17" i="115"/>
  <c r="D12" i="115"/>
  <c r="P16" i="115"/>
  <c r="D17" i="114"/>
  <c r="D12" i="114"/>
  <c r="P16" i="114"/>
  <c r="D17" i="113"/>
  <c r="P16" i="113"/>
  <c r="D12" i="113"/>
  <c r="D17" i="112"/>
  <c r="P16" i="112"/>
  <c r="D12" i="112"/>
  <c r="D17" i="78"/>
  <c r="P16" i="78"/>
  <c r="D12" i="78"/>
  <c r="D12" i="64"/>
  <c r="M25" i="130"/>
  <c r="J25" i="130"/>
  <c r="N24" i="130"/>
  <c r="N23" i="130"/>
  <c r="F8" i="130"/>
  <c r="P7" i="130"/>
  <c r="K7" i="130"/>
  <c r="J7" i="130"/>
  <c r="B7" i="130"/>
  <c r="A7" i="130"/>
  <c r="K25" i="129"/>
  <c r="N24" i="129"/>
  <c r="N23" i="129"/>
  <c r="F8" i="129"/>
  <c r="P7" i="129"/>
  <c r="K7" i="129"/>
  <c r="J7" i="129"/>
  <c r="B7" i="129"/>
  <c r="A7" i="129"/>
  <c r="M25" i="128"/>
  <c r="L25" i="128"/>
  <c r="K25" i="128"/>
  <c r="J25" i="128"/>
  <c r="N24" i="128"/>
  <c r="N23" i="128"/>
  <c r="F8" i="128"/>
  <c r="P7" i="128"/>
  <c r="K7" i="128"/>
  <c r="J7" i="128"/>
  <c r="B7" i="128"/>
  <c r="A7" i="128"/>
  <c r="M25" i="127"/>
  <c r="L25" i="127"/>
  <c r="K25" i="127"/>
  <c r="J25" i="127"/>
  <c r="N24" i="127"/>
  <c r="N23" i="127"/>
  <c r="F8" i="127"/>
  <c r="P7" i="127"/>
  <c r="K7" i="127"/>
  <c r="J7" i="127"/>
  <c r="B7" i="127"/>
  <c r="A7" i="127"/>
  <c r="M25" i="125"/>
  <c r="L25" i="125"/>
  <c r="K25" i="125"/>
  <c r="J25" i="125"/>
  <c r="N24" i="125"/>
  <c r="N23" i="125"/>
  <c r="F8" i="125"/>
  <c r="P7" i="125"/>
  <c r="K7" i="125"/>
  <c r="J7" i="125"/>
  <c r="B7" i="125"/>
  <c r="A7" i="125"/>
  <c r="M25" i="124"/>
  <c r="L25" i="124"/>
  <c r="K25" i="124"/>
  <c r="J25" i="124"/>
  <c r="N24" i="124"/>
  <c r="N23" i="124"/>
  <c r="F8" i="124"/>
  <c r="P7" i="124"/>
  <c r="K7" i="124"/>
  <c r="J7" i="124"/>
  <c r="B7" i="124"/>
  <c r="A7" i="124"/>
  <c r="M25" i="123"/>
  <c r="L25" i="123"/>
  <c r="K25" i="123"/>
  <c r="J25" i="123"/>
  <c r="N24" i="123"/>
  <c r="N23" i="123"/>
  <c r="F8" i="123"/>
  <c r="P7" i="123"/>
  <c r="K7" i="123"/>
  <c r="J7" i="123"/>
  <c r="B7" i="123"/>
  <c r="A7" i="123"/>
  <c r="M25" i="122"/>
  <c r="L25" i="122"/>
  <c r="K25" i="122"/>
  <c r="J25" i="122"/>
  <c r="N24" i="122"/>
  <c r="N23" i="122"/>
  <c r="F8" i="122"/>
  <c r="P7" i="122"/>
  <c r="K7" i="122"/>
  <c r="J7" i="122"/>
  <c r="B7" i="122"/>
  <c r="A7" i="122"/>
  <c r="K25" i="120"/>
  <c r="N24" i="120"/>
  <c r="N23" i="120"/>
  <c r="F8" i="120"/>
  <c r="P7" i="120"/>
  <c r="K7" i="120"/>
  <c r="J7" i="120"/>
  <c r="B7" i="120"/>
  <c r="A7" i="120"/>
  <c r="M25" i="119"/>
  <c r="L25" i="119"/>
  <c r="K25" i="119"/>
  <c r="J25" i="119"/>
  <c r="N24" i="119"/>
  <c r="N23" i="119"/>
  <c r="F8" i="119"/>
  <c r="P7" i="119"/>
  <c r="K7" i="119"/>
  <c r="J7" i="119"/>
  <c r="B7" i="119"/>
  <c r="A7" i="119"/>
  <c r="L25" i="118"/>
  <c r="J25" i="118"/>
  <c r="N24" i="118"/>
  <c r="N23" i="118"/>
  <c r="F8" i="118"/>
  <c r="P7" i="118"/>
  <c r="K7" i="118"/>
  <c r="J7" i="118"/>
  <c r="B7" i="118"/>
  <c r="A7" i="118"/>
  <c r="L25" i="117"/>
  <c r="N24" i="117"/>
  <c r="N23" i="117"/>
  <c r="F8" i="117"/>
  <c r="P7" i="117"/>
  <c r="K7" i="117"/>
  <c r="J7" i="117"/>
  <c r="B7" i="117"/>
  <c r="A7" i="117"/>
  <c r="M25" i="115"/>
  <c r="L25" i="115"/>
  <c r="K25" i="115"/>
  <c r="N24" i="115"/>
  <c r="N23" i="115"/>
  <c r="F8" i="115"/>
  <c r="P7" i="115"/>
  <c r="K7" i="115"/>
  <c r="J7" i="115"/>
  <c r="B7" i="115"/>
  <c r="A7" i="115"/>
  <c r="M25" i="114"/>
  <c r="L25" i="114"/>
  <c r="K25" i="114"/>
  <c r="J25" i="114"/>
  <c r="N24" i="114"/>
  <c r="N23" i="114"/>
  <c r="F8" i="114"/>
  <c r="P7" i="114"/>
  <c r="K7" i="114"/>
  <c r="J7" i="114"/>
  <c r="B7" i="114"/>
  <c r="A7" i="114"/>
  <c r="M25" i="113"/>
  <c r="L25" i="113"/>
  <c r="K25" i="113"/>
  <c r="N24" i="113"/>
  <c r="N23" i="113"/>
  <c r="F8" i="113"/>
  <c r="P7" i="113"/>
  <c r="K7" i="113"/>
  <c r="J7" i="113"/>
  <c r="B7" i="113"/>
  <c r="A7" i="113"/>
  <c r="M25" i="112"/>
  <c r="L25" i="112"/>
  <c r="K25" i="112"/>
  <c r="J25" i="112"/>
  <c r="N24" i="112"/>
  <c r="N23" i="112"/>
  <c r="F8" i="112"/>
  <c r="P7" i="112"/>
  <c r="K7" i="112"/>
  <c r="J7" i="112"/>
  <c r="B7" i="112"/>
  <c r="A7" i="112"/>
  <c r="D17" i="59"/>
  <c r="P16" i="59"/>
  <c r="D12" i="59"/>
  <c r="M25" i="111"/>
  <c r="L25" i="111"/>
  <c r="K25" i="111"/>
  <c r="J25" i="111"/>
  <c r="N24" i="111"/>
  <c r="N23" i="111"/>
  <c r="D17" i="111"/>
  <c r="P16" i="111"/>
  <c r="D12" i="111"/>
  <c r="F8" i="111"/>
  <c r="P7" i="111"/>
  <c r="K7" i="111"/>
  <c r="J7" i="111"/>
  <c r="B7" i="111"/>
  <c r="A7" i="111"/>
  <c r="D17" i="60" l="1"/>
  <c r="N24" i="39" l="1"/>
  <c r="N23" i="39"/>
  <c r="L25" i="39"/>
  <c r="K25" i="39"/>
  <c r="J25" i="39"/>
  <c r="M25" i="39"/>
  <c r="D17" i="64"/>
  <c r="P16" i="64"/>
  <c r="M25" i="78"/>
  <c r="L25" i="78"/>
  <c r="N24" i="78"/>
  <c r="N23" i="78"/>
  <c r="F8" i="78"/>
  <c r="P7" i="78"/>
  <c r="K7" i="78"/>
  <c r="J7" i="78"/>
  <c r="B7" i="78"/>
  <c r="A7" i="78"/>
  <c r="N25" i="43"/>
  <c r="M25" i="43"/>
  <c r="L25" i="43"/>
  <c r="K25" i="43"/>
  <c r="J25" i="43"/>
  <c r="N24" i="44"/>
  <c r="N23" i="44"/>
  <c r="M25" i="44" l="1"/>
  <c r="N25" i="44"/>
  <c r="D12" i="62"/>
  <c r="D17" i="62"/>
  <c r="P16" i="62"/>
  <c r="D17" i="74" l="1"/>
  <c r="P16" i="74"/>
  <c r="D12" i="74"/>
  <c r="D17" i="73"/>
  <c r="P16" i="73"/>
  <c r="D12" i="73"/>
  <c r="D17" i="72"/>
  <c r="P16" i="72"/>
  <c r="D12" i="72"/>
  <c r="D17" i="71"/>
  <c r="P16" i="71"/>
  <c r="D12" i="71"/>
  <c r="M25" i="75"/>
  <c r="L25" i="75"/>
  <c r="K25" i="75"/>
  <c r="J25" i="75"/>
  <c r="N24" i="75"/>
  <c r="N23" i="75"/>
  <c r="F8" i="75"/>
  <c r="P7" i="75"/>
  <c r="K7" i="75"/>
  <c r="J7" i="75"/>
  <c r="B7" i="75"/>
  <c r="A7" i="75"/>
  <c r="M25" i="74"/>
  <c r="L25" i="74"/>
  <c r="K25" i="74"/>
  <c r="J25" i="74"/>
  <c r="N24" i="74"/>
  <c r="N23" i="74"/>
  <c r="F8" i="74"/>
  <c r="P7" i="74"/>
  <c r="K7" i="74"/>
  <c r="J7" i="74"/>
  <c r="B7" i="74"/>
  <c r="A7" i="74"/>
  <c r="M25" i="73"/>
  <c r="L25" i="73"/>
  <c r="K25" i="73"/>
  <c r="J25" i="73"/>
  <c r="N24" i="73"/>
  <c r="N23" i="73"/>
  <c r="F8" i="73"/>
  <c r="P7" i="73"/>
  <c r="K7" i="73"/>
  <c r="J7" i="73"/>
  <c r="B7" i="73"/>
  <c r="A7" i="73"/>
  <c r="M25" i="72"/>
  <c r="L25" i="72"/>
  <c r="K25" i="72"/>
  <c r="J25" i="72"/>
  <c r="N24" i="72"/>
  <c r="N23" i="72"/>
  <c r="F8" i="72"/>
  <c r="P7" i="72"/>
  <c r="K7" i="72"/>
  <c r="J7" i="72"/>
  <c r="B7" i="72"/>
  <c r="A7" i="72"/>
  <c r="M25" i="71"/>
  <c r="L25" i="71"/>
  <c r="K25" i="71"/>
  <c r="J25" i="71"/>
  <c r="N24" i="71"/>
  <c r="N23" i="71"/>
  <c r="F8" i="71"/>
  <c r="P7" i="71"/>
  <c r="K7" i="71"/>
  <c r="J7" i="71"/>
  <c r="B7" i="71"/>
  <c r="A7" i="71"/>
  <c r="D17" i="66"/>
  <c r="P16" i="66"/>
  <c r="D12" i="66"/>
  <c r="D17" i="65"/>
  <c r="P16" i="65"/>
  <c r="D12" i="65"/>
  <c r="M25" i="67"/>
  <c r="L25" i="67"/>
  <c r="K25" i="67"/>
  <c r="J25" i="67"/>
  <c r="N24" i="67"/>
  <c r="N23" i="67"/>
  <c r="F8" i="67"/>
  <c r="P7" i="67"/>
  <c r="K7" i="67"/>
  <c r="J7" i="67"/>
  <c r="B7" i="67"/>
  <c r="A7" i="67"/>
  <c r="M25" i="66"/>
  <c r="L25" i="66"/>
  <c r="K25" i="66"/>
  <c r="J25" i="66"/>
  <c r="N24" i="66"/>
  <c r="N23" i="66"/>
  <c r="F8" i="66"/>
  <c r="P7" i="66"/>
  <c r="K7" i="66"/>
  <c r="J7" i="66"/>
  <c r="B7" i="66"/>
  <c r="A7" i="66"/>
  <c r="M25" i="65"/>
  <c r="L25" i="65"/>
  <c r="K25" i="65"/>
  <c r="J25" i="65"/>
  <c r="N24" i="65"/>
  <c r="N23" i="65"/>
  <c r="F8" i="65"/>
  <c r="P7" i="65"/>
  <c r="K7" i="65"/>
  <c r="J7" i="65"/>
  <c r="B7" i="65"/>
  <c r="A7" i="65"/>
  <c r="D17" i="63"/>
  <c r="P16" i="63"/>
  <c r="D12" i="63"/>
  <c r="D17" i="61"/>
  <c r="P16" i="61"/>
  <c r="D12" i="61"/>
  <c r="P16" i="60"/>
  <c r="D12" i="60"/>
  <c r="M25" i="64"/>
  <c r="L25" i="64"/>
  <c r="K25" i="64"/>
  <c r="J25" i="64"/>
  <c r="N24" i="64"/>
  <c r="N23" i="64"/>
  <c r="F8" i="64"/>
  <c r="P7" i="64"/>
  <c r="K7" i="64"/>
  <c r="J7" i="64"/>
  <c r="B7" i="64"/>
  <c r="A7" i="64"/>
  <c r="M25" i="63"/>
  <c r="L25" i="63"/>
  <c r="K25" i="63"/>
  <c r="J25" i="63"/>
  <c r="N24" i="63"/>
  <c r="N23" i="63"/>
  <c r="F8" i="63"/>
  <c r="P7" i="63"/>
  <c r="K7" i="63"/>
  <c r="J7" i="63"/>
  <c r="B7" i="63"/>
  <c r="A7" i="63"/>
  <c r="M25" i="62"/>
  <c r="L25" i="62"/>
  <c r="K25" i="62"/>
  <c r="J25" i="62"/>
  <c r="N24" i="62"/>
  <c r="N23" i="62"/>
  <c r="F8" i="62"/>
  <c r="P7" i="62"/>
  <c r="K7" i="62"/>
  <c r="J7" i="62"/>
  <c r="B7" i="62"/>
  <c r="A7" i="62"/>
  <c r="M25" i="61"/>
  <c r="L25" i="61"/>
  <c r="K25" i="61"/>
  <c r="J25" i="61"/>
  <c r="N24" i="61"/>
  <c r="N23" i="61"/>
  <c r="F8" i="61"/>
  <c r="P7" i="61"/>
  <c r="K7" i="61"/>
  <c r="J7" i="61"/>
  <c r="B7" i="61"/>
  <c r="A7" i="61"/>
  <c r="M25" i="60"/>
  <c r="L25" i="60"/>
  <c r="K25" i="60"/>
  <c r="J25" i="60"/>
  <c r="N24" i="60"/>
  <c r="N23" i="60"/>
  <c r="F8" i="60"/>
  <c r="P7" i="60"/>
  <c r="K7" i="60"/>
  <c r="J7" i="60"/>
  <c r="B7" i="60"/>
  <c r="A7" i="60"/>
  <c r="D17" i="58"/>
  <c r="P16" i="58"/>
  <c r="D12" i="58"/>
  <c r="D17" i="57"/>
  <c r="P16" i="57"/>
  <c r="D12" i="57"/>
  <c r="D17" i="56"/>
  <c r="P16" i="56"/>
  <c r="D12" i="56"/>
  <c r="D17" i="55"/>
  <c r="P16" i="55"/>
  <c r="D12" i="55"/>
  <c r="D17" i="54"/>
  <c r="P16" i="54"/>
  <c r="D12" i="54"/>
  <c r="M25" i="59"/>
  <c r="L25" i="59"/>
  <c r="K25" i="59"/>
  <c r="N24" i="59"/>
  <c r="N23" i="59"/>
  <c r="F8" i="59"/>
  <c r="P7" i="59"/>
  <c r="K7" i="59"/>
  <c r="J7" i="59"/>
  <c r="B7" i="59"/>
  <c r="A7" i="59"/>
  <c r="M25" i="58"/>
  <c r="L25" i="58"/>
  <c r="K25" i="58"/>
  <c r="J25" i="58"/>
  <c r="N24" i="58"/>
  <c r="N23" i="58"/>
  <c r="F8" i="58"/>
  <c r="P7" i="58"/>
  <c r="K7" i="58"/>
  <c r="J7" i="58"/>
  <c r="B7" i="58"/>
  <c r="A7" i="58"/>
  <c r="M25" i="57"/>
  <c r="L25" i="57"/>
  <c r="K25" i="57"/>
  <c r="J25" i="57"/>
  <c r="N24" i="57"/>
  <c r="N23" i="57"/>
  <c r="F8" i="57"/>
  <c r="P7" i="57"/>
  <c r="K7" i="57"/>
  <c r="J7" i="57"/>
  <c r="B7" i="57"/>
  <c r="A7" i="57"/>
  <c r="M25" i="56"/>
  <c r="L25" i="56"/>
  <c r="K25" i="56"/>
  <c r="J25" i="56"/>
  <c r="N24" i="56"/>
  <c r="N23" i="56"/>
  <c r="F8" i="56"/>
  <c r="P7" i="56"/>
  <c r="K7" i="56"/>
  <c r="J7" i="56"/>
  <c r="B7" i="56"/>
  <c r="A7" i="56"/>
  <c r="M25" i="55"/>
  <c r="L25" i="55"/>
  <c r="K25" i="55"/>
  <c r="J25" i="55"/>
  <c r="N24" i="55"/>
  <c r="N23" i="55"/>
  <c r="F8" i="55"/>
  <c r="P7" i="55"/>
  <c r="K7" i="55"/>
  <c r="J7" i="55"/>
  <c r="B7" i="55"/>
  <c r="A7" i="55"/>
  <c r="M25" i="54"/>
  <c r="L25" i="54"/>
  <c r="K25" i="54"/>
  <c r="J25" i="54"/>
  <c r="N24" i="54"/>
  <c r="N23" i="54"/>
  <c r="F8" i="54"/>
  <c r="P7" i="54"/>
  <c r="K7" i="54"/>
  <c r="J7" i="54"/>
  <c r="B7" i="54"/>
  <c r="A7" i="54"/>
  <c r="M25" i="41"/>
  <c r="L25" i="41"/>
  <c r="K25" i="41"/>
  <c r="J25" i="41"/>
  <c r="N24" i="41"/>
  <c r="N23" i="41"/>
  <c r="P16" i="41"/>
  <c r="D17" i="41"/>
  <c r="D12" i="41"/>
  <c r="N24" i="48" l="1"/>
  <c r="N23" i="48"/>
  <c r="M25" i="48"/>
  <c r="L25" i="48"/>
  <c r="K25" i="48"/>
  <c r="J25" i="48"/>
  <c r="D12" i="48"/>
  <c r="N24" i="45"/>
  <c r="N23" i="45"/>
  <c r="M25" i="45"/>
  <c r="L25" i="45"/>
  <c r="K25" i="45"/>
  <c r="J25" i="45"/>
  <c r="D17" i="45"/>
  <c r="D12" i="45"/>
  <c r="N25" i="39"/>
  <c r="D17" i="39"/>
  <c r="D12" i="39"/>
  <c r="M25" i="40"/>
  <c r="L25" i="40"/>
  <c r="K25" i="40"/>
  <c r="J25" i="40"/>
  <c r="N24" i="40"/>
  <c r="N23" i="40"/>
  <c r="N25" i="45" l="1"/>
  <c r="N25" i="48"/>
  <c r="N25" i="40"/>
  <c r="D17" i="40"/>
  <c r="D12" i="40"/>
  <c r="D17" i="43"/>
  <c r="N24" i="43"/>
  <c r="N23" i="43"/>
  <c r="D12" i="43"/>
  <c r="D17" i="44"/>
  <c r="D12" i="44"/>
  <c r="F8" i="48"/>
  <c r="P7" i="48"/>
  <c r="K7" i="48"/>
  <c r="J7" i="48"/>
  <c r="B7" i="48"/>
  <c r="A7" i="48"/>
  <c r="F8" i="45"/>
  <c r="F8" i="39"/>
  <c r="F8" i="41"/>
  <c r="F8" i="40"/>
  <c r="F8" i="43"/>
  <c r="F8" i="44"/>
  <c r="P7" i="45"/>
  <c r="K7" i="45"/>
  <c r="J7" i="45"/>
  <c r="B7" i="45"/>
  <c r="A7" i="45"/>
  <c r="P7" i="44" l="1"/>
  <c r="K7" i="44"/>
  <c r="J7" i="44"/>
  <c r="B7" i="44"/>
  <c r="A7" i="44"/>
  <c r="P7" i="43"/>
  <c r="K7" i="43"/>
  <c r="J7" i="43"/>
  <c r="B7" i="43"/>
  <c r="A7" i="43"/>
  <c r="P7" i="41"/>
  <c r="K7" i="41"/>
  <c r="J7" i="41"/>
  <c r="B7" i="41"/>
  <c r="A7" i="41"/>
  <c r="P7" i="40"/>
  <c r="K7" i="40"/>
  <c r="J7" i="40"/>
  <c r="B7" i="40"/>
  <c r="A7" i="40"/>
  <c r="P7" i="39"/>
  <c r="K7" i="39"/>
  <c r="J7" i="39"/>
  <c r="B7" i="39"/>
  <c r="A7" i="39"/>
</calcChain>
</file>

<file path=xl/sharedStrings.xml><?xml version="1.0" encoding="utf-8"?>
<sst xmlns="http://schemas.openxmlformats.org/spreadsheetml/2006/main" count="3156" uniqueCount="592">
  <si>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</si>
  <si>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</si>
  <si>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</si>
  <si>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</si>
  <si>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</si>
  <si>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</si>
  <si>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</si>
  <si>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</si>
  <si>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</si>
  <si>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Unidad responsable (Dependencia u Organismo)</t>
  </si>
  <si>
    <t>Eje Rector del PMD</t>
  </si>
  <si>
    <t>Elaboró</t>
  </si>
  <si>
    <t>Revisó y valido</t>
  </si>
  <si>
    <t>Objetivo estratégico del programa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</si>
  <si>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</si>
  <si>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</si>
  <si>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</si>
  <si>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</si>
  <si>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</si>
  <si>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</si>
  <si>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</si>
  <si>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</si>
  <si>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</si>
  <si>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</si>
  <si>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</si>
  <si>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</si>
  <si>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</si>
  <si>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</si>
  <si>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</si>
  <si>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</si>
  <si>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</si>
  <si>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</si>
  <si>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</si>
  <si>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</si>
  <si>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</si>
  <si>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</si>
  <si>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FICHA TÉCNICA DE INDICADORES DE LA MIR</t>
  </si>
  <si>
    <r>
      <rPr>
        <b/>
        <sz val="17"/>
        <color indexed="9"/>
        <rFont val="Calibri"/>
        <family val="2"/>
        <scheme val="minor"/>
      </rPr>
      <t>MATRIZ DE INDICADORES DE RESULTADOS DE LOS PROGRAMAS PRESUPUESTARIOS</t>
    </r>
    <r>
      <rPr>
        <b/>
        <sz val="16"/>
        <color indexed="9"/>
        <rFont val="Calibri"/>
        <family val="2"/>
        <scheme val="minor"/>
      </rPr>
      <t xml:space="preserve"> DEL MUNICIPIO DE GUAYMAS</t>
    </r>
  </si>
  <si>
    <t>MEDIOS DE VERIFICACIÓN</t>
  </si>
  <si>
    <t>SUPUESTOS</t>
  </si>
  <si>
    <t>Frecuencia de medición</t>
  </si>
  <si>
    <t>Actividad 1.1</t>
  </si>
  <si>
    <t>Actividad 1.2</t>
  </si>
  <si>
    <t>Actividad 2.1</t>
  </si>
  <si>
    <t>Actividad 2.2</t>
  </si>
  <si>
    <t>Actividad 3.1</t>
  </si>
  <si>
    <t>Actividad 3.2</t>
  </si>
  <si>
    <t>Actividad 4.1</t>
  </si>
  <si>
    <t>Actividad 4.2</t>
  </si>
  <si>
    <t>Eficacia</t>
  </si>
  <si>
    <t>Anual</t>
  </si>
  <si>
    <t>Porcentaje</t>
  </si>
  <si>
    <t>NA</t>
  </si>
  <si>
    <t>Ascendente</t>
  </si>
  <si>
    <t>Estrategico</t>
  </si>
  <si>
    <t>No acumulable</t>
  </si>
  <si>
    <t>Metas</t>
  </si>
  <si>
    <t>Acumulable</t>
  </si>
  <si>
    <t>Trimestral</t>
  </si>
  <si>
    <t>Estratégico</t>
  </si>
  <si>
    <t>Gestión</t>
  </si>
  <si>
    <t xml:space="preserve">Porcentaje   </t>
  </si>
  <si>
    <t xml:space="preserve">Porcentaje  </t>
  </si>
  <si>
    <t>Actividad 1.3</t>
  </si>
  <si>
    <t>Actividad 1.4</t>
  </si>
  <si>
    <t>Actividad 1.5</t>
  </si>
  <si>
    <t>Actividad 1.6</t>
  </si>
  <si>
    <t>Actividad 1.7</t>
  </si>
  <si>
    <t>Actividad 2.3</t>
  </si>
  <si>
    <t>Actividad 2.4</t>
  </si>
  <si>
    <t>Actividad 2.5</t>
  </si>
  <si>
    <t>Actividad 3.3</t>
  </si>
  <si>
    <t>Actividad 4.3</t>
  </si>
  <si>
    <t>Actividad 4.5</t>
  </si>
  <si>
    <t>Actividad 4.4</t>
  </si>
  <si>
    <t>Actividad 2.6</t>
  </si>
  <si>
    <t>017</t>
  </si>
  <si>
    <t>PLANEACIÓN Y EJECUCIÓN DEL DESARROLLO URBANO</t>
  </si>
  <si>
    <t>02</t>
  </si>
  <si>
    <t>DESARROLLO URBANO Y CRECIMIENTO SUSTENTABLE EN INFRAESTRUCTURA</t>
  </si>
  <si>
    <t>08</t>
  </si>
  <si>
    <t xml:space="preserve">Planear, controlar y ejecutar las obras y construcciones de infraestructura urbana publicas y privadas en la ciudad y en las comunidades rurales </t>
  </si>
  <si>
    <t>Actividad 1.8</t>
  </si>
  <si>
    <t>Actividad 2.7</t>
  </si>
  <si>
    <t>Actividad 2.8</t>
  </si>
  <si>
    <t>Actividad 2.9</t>
  </si>
  <si>
    <t>Actividad 2.10</t>
  </si>
  <si>
    <t>Actividad 2.11</t>
  </si>
  <si>
    <t>Actividad 2.12</t>
  </si>
  <si>
    <t>Actividad 2.13</t>
  </si>
  <si>
    <t>Actividad 2.14</t>
  </si>
  <si>
    <t>Actividad 2.15</t>
  </si>
  <si>
    <t>Actividad 2.16</t>
  </si>
  <si>
    <t>Actividad 2.17</t>
  </si>
  <si>
    <t>Actividad 2.18</t>
  </si>
  <si>
    <t>Actividad 2.19</t>
  </si>
  <si>
    <t>Actividad 2.20</t>
  </si>
  <si>
    <t>Actividad 2.21</t>
  </si>
  <si>
    <t>Actividad 2.22</t>
  </si>
  <si>
    <t>Actividad 2.23</t>
  </si>
  <si>
    <t>Actividad 2.24</t>
  </si>
  <si>
    <t>Actividad 2.25</t>
  </si>
  <si>
    <t>Actividad 2.26</t>
  </si>
  <si>
    <t>Constancias de zonificación otorgadas</t>
  </si>
  <si>
    <t>Alineamientos y números oficiales otorgados</t>
  </si>
  <si>
    <t>Evaluaciones técnicas realizadas para proyectos y presupuestos de obras públicas</t>
  </si>
  <si>
    <t>Actividad 3.4</t>
  </si>
  <si>
    <t>Actividad 3.5</t>
  </si>
  <si>
    <t>Actividad 3.6</t>
  </si>
  <si>
    <t>Actividad 3.7</t>
  </si>
  <si>
    <t>Actividad 3.8</t>
  </si>
  <si>
    <t>Actividad 4.6</t>
  </si>
  <si>
    <t>Actividad 4.7</t>
  </si>
  <si>
    <t>Actividad 4.8</t>
  </si>
  <si>
    <t>Actividad 4.9</t>
  </si>
  <si>
    <t>Porcentaje de cursos, talleres y seminarios de información y capacitación atendidos</t>
  </si>
  <si>
    <t xml:space="preserve">Porcentaje de reuniones de representación de la Dirección General </t>
  </si>
  <si>
    <t>Porcentaje de reuniones de trabajo gestionadas con las direcciones adscritas a la dirección general</t>
  </si>
  <si>
    <t xml:space="preserve">Porcentaje de asistencia a asambleas y reuniones de trabajo atendidas con organismos de planeación, protección civil y paramunicipales </t>
  </si>
  <si>
    <t>Porcentaje de audiencias celebradas con la comunidad en general</t>
  </si>
  <si>
    <t>Porcentaje de proyectos ejecutivos de infraestructura urbana gestionados</t>
  </si>
  <si>
    <t>Porcentaje de actas elaboradas de licitaciones de obras e infraestructura pública y adquisiciones</t>
  </si>
  <si>
    <t>Porcentaje de constancias de zonificación otorgadas</t>
  </si>
  <si>
    <t>Porcentaje de informes de factibilidad de uso de suelo expedidos</t>
  </si>
  <si>
    <t>Porcentaje de licencias de uso de suelo expedidas</t>
  </si>
  <si>
    <t>Porcentaje de dictamenes técnicos informativo elaborados</t>
  </si>
  <si>
    <t>Porcentaje de folios E.Q.I informativo general otorgado</t>
  </si>
  <si>
    <t>Porcentaje de convenios / autorizaciones otorgados</t>
  </si>
  <si>
    <t>Porcentaje de autorizaciones de la instauración de regimen de condominio</t>
  </si>
  <si>
    <t>Porcentaje de actas elaboradas de entrega / recepción</t>
  </si>
  <si>
    <t>Porcentaje de autorizaciones de nomenclatura</t>
  </si>
  <si>
    <t>Porcentaje de autorizaciones de números oficiales</t>
  </si>
  <si>
    <t>Porcentaje de autorizaciones de proyectos de modificación</t>
  </si>
  <si>
    <t>Porcentaje de autorizaciones de proyectos</t>
  </si>
  <si>
    <t>Porcentaje de autorizaciones de proyectos ejecutivos de urbanización</t>
  </si>
  <si>
    <t>Porcentaje de dictamenes emitidos de congruencia de zona federal maritimo terrestre</t>
  </si>
  <si>
    <t>Porcentaje de revocaciones de licencias o autorizaciones</t>
  </si>
  <si>
    <t>Porcentaje de Propuestas técnicas elaboradas</t>
  </si>
  <si>
    <t>Porcentaje de licencias expedidas para construcción, ampliación, modificación y prorrogas</t>
  </si>
  <si>
    <t>Porcentaje de certificaciones de terminación de obra</t>
  </si>
  <si>
    <t>Porcentaje de oficios de otorgamiento de alineamiento y números oficiales</t>
  </si>
  <si>
    <t>Porcentaje de DTI expedidos para uso de vía pública</t>
  </si>
  <si>
    <t xml:space="preserve">Porcentaje de permisos otorgados para la modificación de superficies de terreno </t>
  </si>
  <si>
    <t>Porcentaje de licencias expedidas para anuncios publicitarios</t>
  </si>
  <si>
    <t xml:space="preserve">Porcentaje de inspecciones realizadas a obras </t>
  </si>
  <si>
    <t>Porcentaje de cursos realizados de capacitación para directores responsables de obra</t>
  </si>
  <si>
    <t>Porcentaje de cursos realizados de capacitación al personal de la dirección</t>
  </si>
  <si>
    <t xml:space="preserve">Porcentaje de registro de Director responsable de obra </t>
  </si>
  <si>
    <t>Porcentaje de evaluaciones técnicas realizadas para proyectos y presupuestos de obras públicas</t>
  </si>
  <si>
    <t>Porcentaje de audiencias en el despacho otorgadas a solicitantes en general</t>
  </si>
  <si>
    <t>Porcentaje de informes mensual elaborado financiero y de obra ejecutada</t>
  </si>
  <si>
    <t>Porcentaje de informe trimestral elaborado de avance financiero de obras ejecutadas</t>
  </si>
  <si>
    <t>Porcentaje de vialidades urbanas y rurales mantenidas y conservadas</t>
  </si>
  <si>
    <t xml:space="preserve">Asistencia a reuniones en representación de la Dirección General </t>
  </si>
  <si>
    <t>Asistencias programadas a reuniones</t>
  </si>
  <si>
    <t>Reunión</t>
  </si>
  <si>
    <t>Constancias de zonificación programadas</t>
  </si>
  <si>
    <t>Constancia</t>
  </si>
  <si>
    <t>Expedientes técnicos integrados para programar y ejecutar obras pública</t>
  </si>
  <si>
    <t>Expedientes técnicos programados</t>
  </si>
  <si>
    <t>Reuniones coordinadas del Consejo municipal y distrital de desarrollo sustentable</t>
  </si>
  <si>
    <t>Actividades de la dirección coordinadas con presidencia y otras entidades municipales</t>
  </si>
  <si>
    <t>Acciones coordinadas de las direcciones, resultados y avances evaluados</t>
  </si>
  <si>
    <t>Solicitudes y peticiones de la ciudadania y organizaciones atendidas para su resolución</t>
  </si>
  <si>
    <t xml:space="preserve">Desempeño mejorado del personal de la dirección </t>
  </si>
  <si>
    <t>Esfuerzos de la dirección coordinados con planeación municipal, protección civil y paramunicipales</t>
  </si>
  <si>
    <t>Inventario generado de proyectos ejecutivos de los temas responsabilidad de la Dirección</t>
  </si>
  <si>
    <t>Selección ordenada y regulada de proveedores de obra pública, materiales y suministros</t>
  </si>
  <si>
    <t>Actividades de la dirección informadas y difundidas</t>
  </si>
  <si>
    <t>Uso del suelo regulado y autorizado</t>
  </si>
  <si>
    <t>Expediente técnico de proyecto supervisado y dictaminado</t>
  </si>
  <si>
    <t>Proyectos de modificación revisados en el cumplimiento de la normatividad</t>
  </si>
  <si>
    <t>Direcciones oficiales organizadas, reguladas y autorizadas</t>
  </si>
  <si>
    <t>Dessarrollo urbano organizados y reglamentado</t>
  </si>
  <si>
    <t>Dessarrollo de urbanizaciones organizado y reglamentado</t>
  </si>
  <si>
    <t>Construcción privada regulada y autorizada</t>
  </si>
  <si>
    <t>Anuncios publicitarios ordenados y regulados</t>
  </si>
  <si>
    <t>Obras visitadas para confirmar el cumplimiento de la normatividad</t>
  </si>
  <si>
    <t>Mejoramiento de la habilidades y conocimientos de los Directores de obra</t>
  </si>
  <si>
    <t>Directores responsables de obra evaluados, regulados y registrados</t>
  </si>
  <si>
    <t>Ciudadanos informados de los requisitos para realizar un trámite</t>
  </si>
  <si>
    <t>Fraccionamientos inmobiliarios cumpliendo con normatividad</t>
  </si>
  <si>
    <t>Proyectos de uso de sueldo en zona federal maritimo terrestre validados</t>
  </si>
  <si>
    <t>Licencias y autorizaciones revocadas para la construcción de comercios</t>
  </si>
  <si>
    <t>Prestación de servicios de la dirección mejorados</t>
  </si>
  <si>
    <t>Obras privadas cumpliendo con la normatividad</t>
  </si>
  <si>
    <t>Construcción de obras cumpliendo con la normatividad</t>
  </si>
  <si>
    <t>Uso reglamentado de la vía publica por vendedor ambulante</t>
  </si>
  <si>
    <t>Proyectos y presupuestos de obras publicas integrados con evaluaciones técnicas</t>
  </si>
  <si>
    <t>Soicitudes ciudadanas atendidas del tema de obras públicas</t>
  </si>
  <si>
    <t>Actividades y estado de la dirección informado y difundido</t>
  </si>
  <si>
    <t>Avance del gasto y físico trimestral informado y difundido</t>
  </si>
  <si>
    <t>Servicio optimizado de vialidades urbanas y rurales</t>
  </si>
  <si>
    <t xml:space="preserve">Infraestructura pública conservada en estado funcional (parques, jardines, monumentos, escuelas, edificios, vialidades) </t>
  </si>
  <si>
    <t>Actividades coordinadas del los consejos de desarrollo sustentable</t>
  </si>
  <si>
    <t>Participación incrementada de la juventud rural en deporte y cultura</t>
  </si>
  <si>
    <t xml:space="preserve">Población del area rural capacitada en temas sociales (drogas, medio ambiente, protección civil) </t>
  </si>
  <si>
    <t>Jornadas comunitarias rurales coordinas entre los tres niveles de gobierno</t>
  </si>
  <si>
    <t>Actividad económica incrementada en el área rural</t>
  </si>
  <si>
    <t>Habitantes del área rural apoyados con programas especiales</t>
  </si>
  <si>
    <t>Servicio optimizado de caminos y accesos del área rural</t>
  </si>
  <si>
    <t>Respuestas positivas incrementadas a las solicitudes de productores en los tres niveles de gobierno</t>
  </si>
  <si>
    <t>Contribuir a lograr un crecimiento urbano armónico mediante la gestión, control y regulación de las obras de infraestructura públicas y privadas</t>
  </si>
  <si>
    <t>Propósito = Programa</t>
  </si>
  <si>
    <t>Componente 1 = Subprograma</t>
  </si>
  <si>
    <t>Componente 2 = Subprograma</t>
  </si>
  <si>
    <t>Planeación Urbana: Construcción de obras e infraestructura planeada, supervisada y regulada adecuadamente</t>
  </si>
  <si>
    <t>Componente 3 = Subprograma</t>
  </si>
  <si>
    <t xml:space="preserve">Obras Públicas: Obras públicas planeadas, programadas, ejecutadas, reguladas y supervisadas </t>
  </si>
  <si>
    <t xml:space="preserve">Desarrollo Rural: Obras públicas y actividades de desarrollo en las comunicades rurales promovidas, ejecutadas y supervisadas </t>
  </si>
  <si>
    <t>Administración: Planeación, presupuestación, supervisión y coordinación eficaz de las obras de infraestructura urbana</t>
  </si>
  <si>
    <t>Mide el Porcentaje de reuniones de representación de la Dirección General</t>
  </si>
  <si>
    <t>(Asistencia a reuniones en representación de la Dirección General  / Asistencias programadas a reuniones ) * 100</t>
  </si>
  <si>
    <t>Mide el Porcentaje de reuniones de trabajo gestionadas con las direcciones adscritas a la dirección general</t>
  </si>
  <si>
    <t>( reuniones de trabajo gestionadas con las direcciones adscritas a la dirección general / reuniones de trabajo programadas con las direcciones adscritas a la dirección general ) * 100</t>
  </si>
  <si>
    <t>Reuniones de trabajo programadas con las direcciones adscritas a la dirección genera</t>
  </si>
  <si>
    <t>Reuniones de trabajo gestionadas con las direcciones adscritas a la dirección general</t>
  </si>
  <si>
    <t>Mide el Porcentaje de audiencias celebradas con la comunidad en general</t>
  </si>
  <si>
    <t xml:space="preserve">Audiencias celebradas con la comunidad en general </t>
  </si>
  <si>
    <t>Audiencias programadas con la comunidad en general</t>
  </si>
  <si>
    <t>Mide el Porcentaje de cursos, talleres y seminarios de información y capacitación atendidos</t>
  </si>
  <si>
    <t>(Eventos de capacitación atendidos  / Eventos de capacitación programados ) * 100</t>
  </si>
  <si>
    <t>Eventos de capacitación programados</t>
  </si>
  <si>
    <t xml:space="preserve">Eventos de capacitación atendidos  </t>
  </si>
  <si>
    <t>Evento</t>
  </si>
  <si>
    <t xml:space="preserve">Mide el Porcentaje de asistencia a asambleas y reuniones de trabajo atendidas con organismos de planeación, protección civil y paramunicipales </t>
  </si>
  <si>
    <t>(Eventos atendidos con organismos de planeación, protección civil y paramunicipales / Eventos programados con organismos de planeación, protección civil y paramunicipales  ) * 100</t>
  </si>
  <si>
    <t>Eventos programados con organismos de planeación, protección civil y paramunicipales</t>
  </si>
  <si>
    <t>Eventos atendidos con organismos de planeación, protección civil y paramunicipales</t>
  </si>
  <si>
    <t>(  Proyectos ejecutivos de infraestructura urbana elaborados /  Proyectos ejecutivos de infraestructura urbana programados) * 100</t>
  </si>
  <si>
    <t>Mide el Porcentaje de proyectos ejecutivos de infraestructura urbana elaborados</t>
  </si>
  <si>
    <t xml:space="preserve"> Proyectos ejecutivos de infraestructura urbana programados</t>
  </si>
  <si>
    <t>Proyectos ejecutivos de infraestructura urbana elaborados</t>
  </si>
  <si>
    <t>Proyecto</t>
  </si>
  <si>
    <t>Mide el Porcentaje de actas elaboradas de licitaciones de obras e infraestructura pública y adquisiciones</t>
  </si>
  <si>
    <t>( Actas elaboradas de licitaciones de obras e infraestructura pública y adquisiciones / Actas programadas de licitaciones de obras e infraestructura pública y adquisiciones ) * 100</t>
  </si>
  <si>
    <t>Actas programadas de licitaciones de obras e infraestructura pública y adquisiciones</t>
  </si>
  <si>
    <t>Actas elaboradas de licitaciones de obras e infraestructura pública y adquisiciones</t>
  </si>
  <si>
    <t>Acta</t>
  </si>
  <si>
    <t>Mide el Porcentaje de informes elaborado de los avances y evaluación de los resutados de la dependencia</t>
  </si>
  <si>
    <t>Informes programados de los avances y evaluación de los resutados de la dependencia</t>
  </si>
  <si>
    <t>Informes elaborado de los avances y evaluación de los resutados de la dependencia</t>
  </si>
  <si>
    <t>Informe</t>
  </si>
  <si>
    <t>Mide el Porcentaje de constancias de zonificación otorgadas</t>
  </si>
  <si>
    <t>(  constancias de zonificación otorgadas /  constancias de zonificación programadas) * 100</t>
  </si>
  <si>
    <t>Mide el Porcentaje de informes de factibilidad de uso de suelo expedidos</t>
  </si>
  <si>
    <t>( Informes de factibilidad de uso de suelo expedidos / Informes de factibilidad de uso de suelo programados ) * 100</t>
  </si>
  <si>
    <t>Informes de factibilidad de uso de suelo expedidos</t>
  </si>
  <si>
    <t>Informes de factibilidad de uso de suelo programados</t>
  </si>
  <si>
    <t>Informe factibilidad</t>
  </si>
  <si>
    <t>Mide el Porcentaje de licencias de uso de suelo expedidas</t>
  </si>
  <si>
    <t>( Licencias de uso de suelo expedidas  /  Licencias de uso de suelo programadas ) * 100</t>
  </si>
  <si>
    <t xml:space="preserve">Licencias de uso de suelo expedidas </t>
  </si>
  <si>
    <t xml:space="preserve"> Licencias de uso de suelo programadas</t>
  </si>
  <si>
    <t>Licencia</t>
  </si>
  <si>
    <t>Mide el Porcentaje de dictamenes técnicos informativo elaborados</t>
  </si>
  <si>
    <t>( Dictamenes técnicos informativo elaborados / Dictamenes técnicos informativo programados ) * 100</t>
  </si>
  <si>
    <t>Dictamenes técnicos informativo elaborados</t>
  </si>
  <si>
    <t>Dictamenes técnicos informativo programados</t>
  </si>
  <si>
    <t>Dictamen</t>
  </si>
  <si>
    <t>Mide el Porcentaje de autorizaciones de proyectos</t>
  </si>
  <si>
    <t>( Autorizaciones otrogadas de proyectos privados/ Autorizaciones programadas de proyectos privados ) * 100</t>
  </si>
  <si>
    <t>Autorizaciones programadas de proyectos privados</t>
  </si>
  <si>
    <t>Autorización</t>
  </si>
  <si>
    <t>Mide el Porcentaje de autorizaciones de proyectos de modificación</t>
  </si>
  <si>
    <t>( Autorizaciones otorgadas de proyectos de modificación  / Autorizaciones programadas de proyectos de modificación ) * 100</t>
  </si>
  <si>
    <t xml:space="preserve">Autorizaciones otorgadas de proyectos de modificación </t>
  </si>
  <si>
    <t>Autorizaciones programadas de proyectos de modificación</t>
  </si>
  <si>
    <t>Mide el Porcentaje de autorizaciones otorgadas de números oficiales</t>
  </si>
  <si>
    <t>( Autorizaciones otorgadas de números oficiales / Autorizaciones programadas de números oficiales ) * 100</t>
  </si>
  <si>
    <t xml:space="preserve">Autorizaciones otorgadas de números oficiales </t>
  </si>
  <si>
    <t>Autorizaciones programadas de números oficiales</t>
  </si>
  <si>
    <t>Mide el Porcentaje de autorizaciones otorgadas de nomenclatura</t>
  </si>
  <si>
    <t>( Autorizaciones otorgadas de nomenclatura / Autorizaciones programadas de nomenclatura ) * 100</t>
  </si>
  <si>
    <t xml:space="preserve">Autorizaciones otorgadas de nomenclatura </t>
  </si>
  <si>
    <t>Autorizaciones programadas de nomenclatura</t>
  </si>
  <si>
    <t>Mide el Porcentaje de folios E.Q.I informativo general otorgado</t>
  </si>
  <si>
    <t>( Folios E.Q.I informativo general otorgado / Folios E.Q.I informativo general programados ) * 100</t>
  </si>
  <si>
    <t xml:space="preserve">Folios E.Q.I informativo general otorgado </t>
  </si>
  <si>
    <t>Folios E.Q.I informativo general programados</t>
  </si>
  <si>
    <t>Folio E.Q.I.</t>
  </si>
  <si>
    <t>Mide el Porcentaje de autorizaciones otrogadas de proyectos ejecutivos de urbanización</t>
  </si>
  <si>
    <t>( Autorizaciones otrogadas de proyectos ejecutivos de urbanización / Autorizaciones programadas de proyectos ejecutivos de urbanización ) * 100</t>
  </si>
  <si>
    <t>Autorizaciones otrogadas de proyectos ejecutivos de urbanización</t>
  </si>
  <si>
    <t>Autorizaciones programadas de proyectos ejecutivos de urbanización</t>
  </si>
  <si>
    <t xml:space="preserve">Mide el Porcentaje de convenios / autorizaciones otorgados a fraccionamientos </t>
  </si>
  <si>
    <t>( Convenios-autorizaciones otorgados a fraccionamientos  / convenios-autorizaciones programados a fraccionamientos  ) * 100</t>
  </si>
  <si>
    <t>Convenios-autorizaciones otorgados a fraccionamientos</t>
  </si>
  <si>
    <t xml:space="preserve">Convenios-autorizaciones programados a fraccionamientos </t>
  </si>
  <si>
    <t>Convenio</t>
  </si>
  <si>
    <t>Mide el Porcentaje de actas elaboradas de entrega-recepción de fraccionamientos</t>
  </si>
  <si>
    <t>( Actas elaboradas de entrega-recepción de fraccionamientos/ Actas programadas de entrega-recepción de fraccionamientos ) * 100</t>
  </si>
  <si>
    <t>Actas elaboradas de entrega-recepción de fraccionamientos</t>
  </si>
  <si>
    <t>Actas programadas de entrega-recepción de fraccionamientos</t>
  </si>
  <si>
    <t>Mide el Porcentaje de autorizaciones de la instauración de regimen de condominio</t>
  </si>
  <si>
    <t>( Autorizaciones otorgadas para la instauración de regimen de condominio  / Autorizaciones programadas para la instauración de regimen de condominio ) * 100</t>
  </si>
  <si>
    <t xml:space="preserve">Autorizaciones otorgadas para la instauración de regimen de condominio </t>
  </si>
  <si>
    <t>Autorizaciones programadas para la instauración de regimen de condominio</t>
  </si>
  <si>
    <t>Mide el Porcentaje de dictamenes emitidos de congruencia de zona federal maritimo terrestre</t>
  </si>
  <si>
    <t>( Dictamenes emitidos de congruencia de zona federal maritimo terrestre/ Dictamenes programados de congruencia de zona federal maritimo terrestre ) * 100</t>
  </si>
  <si>
    <t>Dictamenes emitidos de congruencia de zona federal maritimo terrestre</t>
  </si>
  <si>
    <t>Dictamenes programados de congruencia de zona federal maritimo terrestre</t>
  </si>
  <si>
    <t>Dictamen de congruencia</t>
  </si>
  <si>
    <t>Mide el Porcentaje de revocaciones de licencias o autorizaciones para construcción en comercios</t>
  </si>
  <si>
    <t>(Licencias o autorizaciones revocadas para construcción en comercios  / Licencias o autorizaciones programadas para construcción en comercios ) * 100</t>
  </si>
  <si>
    <t xml:space="preserve">Licencias o autorizaciones revocadas para construcción en comercios  </t>
  </si>
  <si>
    <t>Licencias o autorizaciones programadas para construcción en comercios</t>
  </si>
  <si>
    <t>Revocación de licencia</t>
  </si>
  <si>
    <t>Mide el Porcentaje de Propuestas técnicas internas elaboradas para mejora de los servicios</t>
  </si>
  <si>
    <t>( Propuestas técnicas internas elaboradas para mejora de los servicios / Propuestas técnicas internas programadas para mejora de los servicios ) * 100</t>
  </si>
  <si>
    <t xml:space="preserve">Propuestas técnicas internas elaboradas para mejora de los servicios </t>
  </si>
  <si>
    <t xml:space="preserve">Propuestas técnicas internas programadas para mejora de los servicios </t>
  </si>
  <si>
    <t>Propuesta</t>
  </si>
  <si>
    <t>Mide el Porcentaje de licencias expedidas para construcción, ampliación, modificación y prorrogas</t>
  </si>
  <si>
    <t>(Licencias expedidas para construcción, ampliación, modificación y prorrogas/  licencias programadas para construcción, ampliación, modificación y prorrogas ) * 100</t>
  </si>
  <si>
    <t>Licencias expedidas para construcción, ampliación, modificación y prorrogas</t>
  </si>
  <si>
    <t>Licencias programadas para construcción, ampliación, modificación y prorrogas</t>
  </si>
  <si>
    <t>Mide el Porcentaje de certificaciones de terminación de obra</t>
  </si>
  <si>
    <t>(Certificaciones expedidas de terminación de obra /  Certificaciones programadas de terminación de obra) * 100</t>
  </si>
  <si>
    <t xml:space="preserve">Certificaciones expedidas de terminación de obra </t>
  </si>
  <si>
    <t>Certificaciones programadas de terminación de obra</t>
  </si>
  <si>
    <t>Certificado</t>
  </si>
  <si>
    <t xml:space="preserve"> Oficios programados de alineamiento y números oficiales</t>
  </si>
  <si>
    <t>Oficios otorgados de alineamiento y números oficiales</t>
  </si>
  <si>
    <t>Mide el Porcentaje de oficios otorgados de alineamiento y números oficiales</t>
  </si>
  <si>
    <t>Mide el Porcentaje de Dictamenes técnicos expedidos para uso de vía pública</t>
  </si>
  <si>
    <t>( Dictamenes técnicos expedidos para uso de vía pública/ Dictamenes técnicos programados para uso de vía pública ) * 100</t>
  </si>
  <si>
    <t>Dictamenes técnicos expedidos para uso de vía pública</t>
  </si>
  <si>
    <t>Dictamenes técnicos programados para uso de vía pública</t>
  </si>
  <si>
    <t xml:space="preserve">Mide el Porcentaje de permisos elaborados para la modificación de superficies de terreno </t>
  </si>
  <si>
    <t>( Permisos elaborados para la modificación de superficies de terreno  / Permisos programados para la modificación de superficies de terreno  ) * 100</t>
  </si>
  <si>
    <t>Permisos elaborados para la modificación de superficies de terreno</t>
  </si>
  <si>
    <t>Permisos programados para la modificación de superficies de terreno</t>
  </si>
  <si>
    <t>Oficio</t>
  </si>
  <si>
    <t>Mide el Porcentaje de licencias expedidas para anuncios publicitarios</t>
  </si>
  <si>
    <t>( Licencias expedidas para anuncios publicitarios /  Licencias programadas para anuncios publicitarios ) * 100</t>
  </si>
  <si>
    <t xml:space="preserve">Licencias expedidas para anuncios publicitarios </t>
  </si>
  <si>
    <t>Licencias programadas para anuncios publicitarios</t>
  </si>
  <si>
    <t>Boleta de pago licencia</t>
  </si>
  <si>
    <t xml:space="preserve">Mide el Porcentaje de inspecciones realizadas a obras </t>
  </si>
  <si>
    <t>( Inspecciones realizadas a obras  / Inspecciones programadas a obras  ) * 100</t>
  </si>
  <si>
    <t xml:space="preserve">Inspecciones realizadas a obras  </t>
  </si>
  <si>
    <t>Inspecciones programadas a obras</t>
  </si>
  <si>
    <t>Reporte para inspección</t>
  </si>
  <si>
    <t>Mide el Porcentaje de cursos realizados de capacitación para directores responsables de obra</t>
  </si>
  <si>
    <t>( Cursos realizados de capacitación para directores responsables de obra / Cursos programados de capacitación para directores responsables de obra ) * 100</t>
  </si>
  <si>
    <t>Cursos realizados de capacitación para directores responsables de obra</t>
  </si>
  <si>
    <t>Cursos programados de capacitación para directores responsables de obra</t>
  </si>
  <si>
    <t>Curso</t>
  </si>
  <si>
    <t>Mide el Porcentaje de cursos realizados de capacitación al personal de la dirección</t>
  </si>
  <si>
    <t>( Cursos realizados de capacitación al personal de la dirección / Cursos programados de capacitación al personal de la dirección ) * 100</t>
  </si>
  <si>
    <t xml:space="preserve">Cursos realizados de capacitación al personal de la dirección </t>
  </si>
  <si>
    <t>Cursos programados de capacitación al personal de la dirección</t>
  </si>
  <si>
    <t>Mejoramiento del desempeño del personal de la dirección</t>
  </si>
  <si>
    <t xml:space="preserve">Mide el Porcentaje de registros de Director responsable de obra </t>
  </si>
  <si>
    <t>(  Registros actualizados de Directores responsable de obra /  Registros programados para actualizar de Directores responsable de obra) * 100</t>
  </si>
  <si>
    <t xml:space="preserve">Registros actualizados de Directores responsable de obra </t>
  </si>
  <si>
    <t>Registros programados para actualizar de Directores responsable de obra</t>
  </si>
  <si>
    <t>Registro actualizado</t>
  </si>
  <si>
    <t>Mide el Porcentaje de expedientes integrados para la ejecución de obra pública municipal</t>
  </si>
  <si>
    <t>Obra pública municipal planeada y programada</t>
  </si>
  <si>
    <t>Porcentaje de expedientes integrados para la ejecución de obra pública municipal</t>
  </si>
  <si>
    <t>( Expedientes integrados para la ejecución de obra pública municipal / Expedientes programados para la ejecución de obra pública municipal ) * 100</t>
  </si>
  <si>
    <t>Expediente</t>
  </si>
  <si>
    <t>Mide el Porcentaje de evaluaciones técnicas realizadas para proyectos y presupuestos de obras públicas</t>
  </si>
  <si>
    <t>( Evaluaciones técnicas realizadas para proyectos y presupuestos de obras públicas /  evaluaciones técnicas programadas para proyectos y presupuestos de obras públicas) * 100</t>
  </si>
  <si>
    <t>Evaluaciones técnicas programadas para proyectos y presupuestos de obras públicas</t>
  </si>
  <si>
    <t>Evaluación</t>
  </si>
  <si>
    <t>Mide el Porcentaje de audiencias en el despacho otorgadas a solicitantes en general</t>
  </si>
  <si>
    <t>(  Audiencias otorgadas a solicitantes en general / Audiencias programadas para atender solicitantes en general ) * 100</t>
  </si>
  <si>
    <t>Audiencias otorgadas a solicitantes en general</t>
  </si>
  <si>
    <t>Audiencias programadas para atender solicitantes en general</t>
  </si>
  <si>
    <t>Audiencia</t>
  </si>
  <si>
    <t>( Informes mensual elaborado financiero y de obra ejecutada / informe mensual financiero y de obra ejecutada programado ) * 100</t>
  </si>
  <si>
    <t>Mide el Porcentaje de informes mensuales financiero y de obra ejecutada elaborados</t>
  </si>
  <si>
    <t xml:space="preserve">Informes mensual elaborado financiero y de obra ejecutada </t>
  </si>
  <si>
    <t>Informe mensual financiero y de obra ejecutada programado</t>
  </si>
  <si>
    <t>Ejecución de la Obra pública municipal administrada y controlada</t>
  </si>
  <si>
    <t>Porcentaje de obras pública municipal gestionada</t>
  </si>
  <si>
    <t>Mide el Porcentaje de obras pública municipal gestionada</t>
  </si>
  <si>
    <t>( Obras pública municipal gestionada/Obras pública municipal programada  ) * 100</t>
  </si>
  <si>
    <t>Obras pública municipal gestionada</t>
  </si>
  <si>
    <t>Obras pública municipal programada</t>
  </si>
  <si>
    <t>Obra</t>
  </si>
  <si>
    <t>Mide el Porcentaje de informe trimestral elaborado de avance financiero de obras ejecutadas</t>
  </si>
  <si>
    <t>( informe trimestral elaborado de avance financiero de obras ejecutadas / informe trimestral programado de avance financiero de obras ejecutadas ) * 100</t>
  </si>
  <si>
    <t xml:space="preserve">Informe trimestral elaborado de avance financiero de obras ejecutadas </t>
  </si>
  <si>
    <t>Informe trimestral programado de avance financiero de obras ejecutadas</t>
  </si>
  <si>
    <t>Mide el Porcentaje de acciones realizadas de mantenimiento y conseración de vialidades urbanas y rurales</t>
  </si>
  <si>
    <t>( Acciones realizadas de mantenimiento y conseración de vialidades urbanas y rurales/ Acciones programadas de mantenimiento y conseración de vialidades urbanas y rurales ) * 100</t>
  </si>
  <si>
    <t>Acciones realizadas de mantenimiento y conseración de vialidades urbanas y rurales</t>
  </si>
  <si>
    <t>Acciones programadas de mantenimiento y conseración de vialidades urbanas y rurales</t>
  </si>
  <si>
    <t>Acción</t>
  </si>
  <si>
    <t xml:space="preserve">Porcentaje de acciones de mantenimiento y conservación de infraestructuras públicas (parques, jardines, monumentos, escuelas, edificios, vialidades)  </t>
  </si>
  <si>
    <t xml:space="preserve">Mide el Porcentaje de acciones de mantenimiento y conservación de infraestructuras públicas (parques, jardines, monumentos, escuelas, edificios, vialidades)  </t>
  </si>
  <si>
    <t>( Acciones realizadas de mantenimiento y consevación de infraestructuras públicas  / Acciones programadas de mantenimiento y consevación de infraestructuras públicas  ) * 100</t>
  </si>
  <si>
    <t>Acciones realizadas de mantenimiento y consevación de infraestructuras públicas</t>
  </si>
  <si>
    <t xml:space="preserve">Acciones programadas de mantenimiento y consevación de infraestructuras públicas </t>
  </si>
  <si>
    <t>Componente 4 = Subprograma</t>
  </si>
  <si>
    <t>Porcentaje de reuniones coordinadas de los consejos de desarrollo sustentable</t>
  </si>
  <si>
    <t>Mide el Porcentaje de reuniones coordinadas de los consejos de desarrollo sustentable</t>
  </si>
  <si>
    <t>( Reuniones coordinadas de los consejos de desarrollo sustentable / Reuniones programadas de los consejos de desarrollo sustentable ) * 100</t>
  </si>
  <si>
    <t>Reuniones programadas del Consejo municipal y distrital de desarrollo sustentable</t>
  </si>
  <si>
    <t>Mide el Porcentaje de jornadas comunitareas coordinadas de los tres niveles de gobierno en el área rural</t>
  </si>
  <si>
    <t>( Jornadas comunitareas coordinadas de los tres niveles de gobierno en el área rural / Jornadas comunitareas programadas de los tres niveles de gobierno en el área rural ) * 100</t>
  </si>
  <si>
    <t xml:space="preserve">Jornadas comunitareas coordinadas de los tres niveles de gobierno en el área rural </t>
  </si>
  <si>
    <t>Jornadas comunitareas programadas de los tres niveles de gobierno en el área rural</t>
  </si>
  <si>
    <t>Jornada comunitaria</t>
  </si>
  <si>
    <t>Solicitudes de orientación y asesorías atendidas de ciudadanos del sector rural</t>
  </si>
  <si>
    <t>Porcentaje de solicitudes de orientación atendidas a productores y personas del área rural</t>
  </si>
  <si>
    <t>Mide el Porcentaje de solicitudes de orientación atendidas a productores y personas del área rural</t>
  </si>
  <si>
    <t>(  solicitudes de orientación atendidas a productores y personas del área rural / solicitudes de orientación programadas para productores y personas del área rural ) * 100</t>
  </si>
  <si>
    <t xml:space="preserve">Solicitudes de orientación atendidas a productores y personas del área rural </t>
  </si>
  <si>
    <t>Solicitudes de orientación programadas para productores y personas del área rura</t>
  </si>
  <si>
    <t>Porcentaje de eventos promovidos de participación juvenil de deporte y cultura</t>
  </si>
  <si>
    <t>Mide el Porcentaje de eventos promovidos de participación juvenil en deporte y cultura</t>
  </si>
  <si>
    <t>(Eventos promovidos de participación juvenil en deporte y cultura  /Eventos programados de participación juvenil en deporte y cultura  ) * 100</t>
  </si>
  <si>
    <t xml:space="preserve">Eventos promovidos de participación juvenil en deporte y cultura </t>
  </si>
  <si>
    <t>Eventos programados de participación juvenil en deporte y cultura</t>
  </si>
  <si>
    <t xml:space="preserve">Porcentaje de platicas de temas sociales (drogas, medio ambiente, protección civil) en áreas rurales coordinada entre dependencias </t>
  </si>
  <si>
    <t xml:space="preserve">Mide el Porcentaje de platicas de temas sociales (drogas, medio ambiente, protección civil) en áreas rurales coordinada entre dependencias </t>
  </si>
  <si>
    <t>( Platicas realizadas de temas sociales -drogas, medio ambiente, protección civil- en áreas rurales  / Platicas programadas de temas sociales -drogas, medio ambiente, protección civil- en áreas rurales  ) * 100</t>
  </si>
  <si>
    <t xml:space="preserve">Platicas realizadas de temas sociales -drogas, medio ambiente, protección civil- en áreas rurales </t>
  </si>
  <si>
    <t xml:space="preserve">Platicas programadas de temas sociales -drogas, medio ambiente, protección civil- en áreas rurales </t>
  </si>
  <si>
    <t>Plática</t>
  </si>
  <si>
    <t>Platica</t>
  </si>
  <si>
    <t>Porcentaje de actividades de seguimiento y evaluación de proyectos productivos en área rural</t>
  </si>
  <si>
    <t>Mide el Porcentaje de actividades de seguimiento y evaluación de proyectos productivos en área rural</t>
  </si>
  <si>
    <t xml:space="preserve">Actividades realizadas de seguimiento y evaluación de proyectos productivos en área rural </t>
  </si>
  <si>
    <t>Actividades programadas de seguimiento y evaluación de proyectos productivos en área rural</t>
  </si>
  <si>
    <t>Actividad inspección</t>
  </si>
  <si>
    <t xml:space="preserve">Porcentaje de gestiones de programas especiales en comunidades rurales </t>
  </si>
  <si>
    <t xml:space="preserve">Mide el Porcentaje de gestiones de programas especiales en comunidades rurales </t>
  </si>
  <si>
    <t>( Gestiones realizadas de programas especiales en comunidades rurales / Gestiones programadas de programas especiales en comunidades rurales ) * 100</t>
  </si>
  <si>
    <t xml:space="preserve">Gestiones realizadas de programas especiales en comunidades rurales </t>
  </si>
  <si>
    <t>Gestiones programadas de programas especiales en comunidades rurales</t>
  </si>
  <si>
    <t>Porcentaje de kilometros de rehabilitación realizada a caminos y accesos del área rural</t>
  </si>
  <si>
    <t>Mide el Porcentaje de kilometros de rehabilitación realizada a caminos y accesos del área rural</t>
  </si>
  <si>
    <t>(Kilometros de rehabilitación realizada a caminos y accesos del área rural /  Kilometros de rehabilitación programada a caminos y accesos del área rural ) * 100</t>
  </si>
  <si>
    <t>Kilometros de rehabilitación realizada a caminos y accesos del área rural</t>
  </si>
  <si>
    <t>Kilometros de rehabilitación programada a caminos y accesos del área rural</t>
  </si>
  <si>
    <t>Km</t>
  </si>
  <si>
    <t>Porcentaje de asesorías otorgadas a productores para formular solicitudes ante los tres niveles de gobierno</t>
  </si>
  <si>
    <t>Mide el Porcentaje de asesorías otorgadas a productores para formular solicitudes ante los tres niveles de gobierno</t>
  </si>
  <si>
    <t>(Asesorías otorgadas a productores para formular solicitudes ante los tres niveles de gobierno / Asesorías programadas a productores para formular solicitudes ante los tres niveles de gobierno  ) * 100</t>
  </si>
  <si>
    <t>Asesorías otorgadas a productores para formular solicitudes ante los tres niveles de gobierno</t>
  </si>
  <si>
    <t xml:space="preserve"> Asesorías programadas a productores para formular solicitudes ante los tres niveles de gobierno</t>
  </si>
  <si>
    <t>Asesoría</t>
  </si>
  <si>
    <t>Consolidar el desarrollo urbano armónico y suficiente con el ordenamiento, coordinación y regulación de la las obras de infraestructura con apego a la planeación urbana y la normatividad aplicable</t>
  </si>
  <si>
    <t xml:space="preserve"> Autorizaciones otorgadas de proyectos privados</t>
  </si>
  <si>
    <t>Porentaje de ejecución de obras públicas y privadas en área urbana y rural</t>
  </si>
  <si>
    <t>Porentaje de ejecución de obras públicas contratadas y ejecutadas</t>
  </si>
  <si>
    <t>Porentaje de ejecución de obras públicas contratadas y ejecutadas en el área rural</t>
  </si>
  <si>
    <t>Integración de expedientes unitarios de obra, Licencias de Construcción otorgadas, avance fisico financiero, informes mensuales de reportes de actividades</t>
  </si>
  <si>
    <t>Mide el porcentaje de las obras públicas contratadas que se hayan planeado, presupuestado y supervisado adecuadamente</t>
  </si>
  <si>
    <t>Porcentaje de Obras privadas ejecutadas y reguladas adecuadamente</t>
  </si>
  <si>
    <t>Mide el porcentaje de obras públicas contratadas y eejcutadas en el área rural</t>
  </si>
  <si>
    <t>Oficios enviados a distintas Dependencias estatal y/o federales, expedientes técnicos, proyectos ejecutivos</t>
  </si>
  <si>
    <t>actas de apertura de propuestas y de fallo de licitaciones de obra pública</t>
  </si>
  <si>
    <t>Expediente de autorizaciones de regimen de dominio</t>
  </si>
  <si>
    <t>Integración de expedientes de obra privada, informes mensuales de reportes de actividades,documento</t>
  </si>
  <si>
    <t>invitación, reporte de actividades y reporte fotográfico, constancia de capacitación</t>
  </si>
  <si>
    <t>Registro de DRO, informe de actividades</t>
  </si>
  <si>
    <t>Expedientes Unitarios de Obra Pública</t>
  </si>
  <si>
    <t>Porcentaje de jornadas comunitarias coordinadas en el área rural</t>
  </si>
  <si>
    <t>Expediente Obra, reporte de actividades</t>
  </si>
  <si>
    <t>Agenda diaria, informe de reporte de actividades</t>
  </si>
  <si>
    <t>El H. Ayuntamiento cuenta con los
recursos suficientes para su
operación</t>
  </si>
  <si>
    <t>Las Direcciones adscritas asisten a las reuniones convocadas</t>
  </si>
  <si>
    <t>La ciudadanía asiste para solicitar audiencias</t>
  </si>
  <si>
    <t>El H. Ayuntamiento tenga los
recursos suficientes para mantenimiento vial</t>
  </si>
  <si>
    <t>Los productores asisten para solicitar audiencias de orientación</t>
  </si>
  <si>
    <t>obra</t>
  </si>
  <si>
    <t>(obras planeadas, presupuestadas y supervisadas/obras programadas ) * 100</t>
  </si>
  <si>
    <t>Mide el porcentaje de obras privadas ejecutadas que cuenta con documentos regulados normativos</t>
  </si>
  <si>
    <t>(obras públicas y privadas ejecutadas/ obras plúblicas y privadas programadas ) * 100</t>
  </si>
  <si>
    <t>OK</t>
  </si>
  <si>
    <t>Contar con recursos suficientes para ejecutar obras y abrir sus expedientes unitarios de obra</t>
  </si>
  <si>
    <t>Integración de expedientes unitarios de obra, avance fisico financiero Anexo 13,  y modificación al PEM4</t>
  </si>
  <si>
    <t>Integración de expedientes unitarios de obra, avance fisico financiero Anexo 13  y modificación al PEM4</t>
  </si>
  <si>
    <t>Invitaciones para representar por parte de otras Dependencias</t>
  </si>
  <si>
    <t>Contar con suficiencia presupuestal para llevar a cabo estas acciones</t>
  </si>
  <si>
    <t>Contar con suficiencia presupustal para elaborar los dictámenes técnicos informativo</t>
  </si>
  <si>
    <t>Los Ciudadanos presentan solicitudes para autorización de licencia o en su caso revocaciones</t>
  </si>
  <si>
    <t>informes mensuales de reportes de actividades que se envía a Presidencia, agenda diaria</t>
  </si>
  <si>
    <t>informes mensuales de reportes de actividades que se envía a Presidencia, agenda diaria, minutas y listas de asistencia</t>
  </si>
  <si>
    <t>invitación o constancia de asistencia</t>
  </si>
  <si>
    <t>Porcentaje de informes elaborado de los avances y evaluación de los resultados de la dependencia</t>
  </si>
  <si>
    <t>informes mensuales de reportes de actividades que se envían a Presidencia</t>
  </si>
  <si>
    <t>Constancias de zonificación, informe de actividades, expediente de constancias</t>
  </si>
  <si>
    <t>Informes de factibilidad de uso de suelo, informe de actividades, expediente de informes de factibilidad</t>
  </si>
  <si>
    <t>Licencias de uso de suelo, informe de actividades, expediente de licencias de uso de suelo</t>
  </si>
  <si>
    <t>Expediente de los Dictámenes técnicos informativos</t>
  </si>
  <si>
    <t>Expediente de las Autorizaciones de proyecto</t>
  </si>
  <si>
    <t>Expediente de autorizaciones de proyectos de modificación</t>
  </si>
  <si>
    <t>Expediente de Números Oficiales expedidos</t>
  </si>
  <si>
    <t>Expediente de Autorizaciones de nomenclatura</t>
  </si>
  <si>
    <t>Expediente de EQI</t>
  </si>
  <si>
    <t>Expediente y/o documentos de autorizaciones de proyectos ejecutivos</t>
  </si>
  <si>
    <t>Convenios, informe de actividades</t>
  </si>
  <si>
    <t>Expediente de Actas de Entrega</t>
  </si>
  <si>
    <t>Expediente de Dictamenes de congruencia de zona federal</t>
  </si>
  <si>
    <t>Expediente de revocaciones de licencias o autorizaciones</t>
  </si>
  <si>
    <t>Expediente de Propuesta técnicas</t>
  </si>
  <si>
    <t>Contar con recurso presupuestal, para llevar a cabo la elaboración de las propuestas técnicas por parte del personal</t>
  </si>
  <si>
    <t>Expedientes de Licencias de Construcción, ampliación, modificación y prórrogas</t>
  </si>
  <si>
    <t>Los Ciudadanos presentan solicitudes para el trámite de Licencias de construcción, ampliación, modificación y prórrogas</t>
  </si>
  <si>
    <t>Expediente de certificaciones de terminación de obra</t>
  </si>
  <si>
    <t>Oficios de otorgamiento de alineamiento y números oficiales</t>
  </si>
  <si>
    <t>Los Ciudadanos presentan solicitudes para el otorgamiento de alineamiento y números oficiales</t>
  </si>
  <si>
    <t>Expediente de DTI para uso de vía pública</t>
  </si>
  <si>
    <t>Expediente de permisos para modificación de superficies de terreno</t>
  </si>
  <si>
    <t>Los Ciudadanos presentan solicitudes para la modificación de superficies de terreno</t>
  </si>
  <si>
    <t>Expediente de Licencias para anuncios publicitarios</t>
  </si>
  <si>
    <t>Los Ciudadanos presentan solicitudes para la licencias para anuncios publicitarios</t>
  </si>
  <si>
    <t>informe de reporte de actividades por parte de los inspectores, notificaciones, bitácora diaria</t>
  </si>
  <si>
    <t>Contar con inscripciones suficientes para llevar a cabo este curso</t>
  </si>
  <si>
    <t>Contar con recursos presupuestales, para llevar a cabo las capacitaciones del personal</t>
  </si>
  <si>
    <t>Proyectos Ejecutivos y Presupuestos, expedientes, planos y especificaciones digitales</t>
  </si>
  <si>
    <t>Informe de actividades que se envían a presidente, agenda diaria</t>
  </si>
  <si>
    <t>Informe mensual digital que se encuentra en el Depto de Contratos y Licitaciones</t>
  </si>
  <si>
    <t>Informe trimestral de avance fisico financiero que se encuentra en el Depto de Contratos y Licitaciones</t>
  </si>
  <si>
    <t>Contar con recursos suficientes para ejecutar obras y asi poder elaborar informe mensual de obras</t>
  </si>
  <si>
    <t>Contar con recursos suficientes para ejecutar obras y asi poder elaborar informe trimestral de obras</t>
  </si>
  <si>
    <t>POA, Informe trimestral de avance fisico financiero Anexo 13, Planos y Especificaciones</t>
  </si>
  <si>
    <t>Informe mensual de reporte de actividades enviado a presidencia</t>
  </si>
  <si>
    <t>Informe mensual de reportes de actividades enviado a Presidencia, agenda diaria</t>
  </si>
  <si>
    <t>Existe invitación y asistencia para llevar a cabo las reuniones de coordinación</t>
  </si>
  <si>
    <t>Informe mensual de reportes de actividades enviado a Presidencia, agenda diaria, reporte fotográfico</t>
  </si>
  <si>
    <t>El personal adscrito a la Dirección este capacitado para la evaluación de proyectos productivos y que se hayan recibido estos mismos</t>
  </si>
  <si>
    <t>El personal adscrito a la Dirección este capacitado para gestionar  programas especiales</t>
  </si>
  <si>
    <t>El personal adscrito a la Dirección este capacitado para proporcionar asesorias a productores que asi lo soliciten</t>
  </si>
  <si>
    <t>(audiencias celebradas con la comunidad en general  /  audiencias programadas con la comunidad en general) * 100</t>
  </si>
  <si>
    <t>(Informes elaborado de los avances y evaluación de los resutados de la dependencia /  Informes programados de los avances y evaluación de los resutados de la dependencia) * 100</t>
  </si>
  <si>
    <t>(Oficios otorgados de alineamiento y números oficiales /  Oficios programados de alineamiento y números oficiales) * 100</t>
  </si>
  <si>
    <t>( Actividades realizadas de seguimiento y evaluación de proyectos productivos en área rural   / Actividades programadas de seguimiento y evaluación de proyectos productivos en área rural  ) * 100</t>
  </si>
  <si>
    <t>Obras privadas de infraestructura reguladas</t>
  </si>
  <si>
    <t>(Obras privadas de infraestructura reguladas / Obras privadas programadas para construcción) * 100</t>
  </si>
  <si>
    <t>Obras privadas programadas para construcción</t>
  </si>
  <si>
    <t>Obras públicas contratadas y ejecutadas</t>
  </si>
  <si>
    <t>Oobras públicas programadas para su ejecución</t>
  </si>
  <si>
    <t>(Obras públicas contratadas y ejecutadas/Obras públicas programadas para su ejecución  ) * 100</t>
  </si>
  <si>
    <t>Mide el porcentaje de obras públicas contratadas y ejecutadas</t>
  </si>
  <si>
    <t>(Obras públicas ejecutadas en el área rural/ Obras públicas programadas en el área rural) * 100</t>
  </si>
  <si>
    <t>Obras públicas ejecutadas en el área rural</t>
  </si>
  <si>
    <t>Obras públicas programadas en el área rural</t>
  </si>
  <si>
    <t xml:space="preserve"> Obras públicas de infraestructura planeadas, presupuestadas y supervisadas</t>
  </si>
  <si>
    <t>Porcentaje de obras de infraestructura pública planeadas, presupuestadas y supervisadas</t>
  </si>
  <si>
    <t xml:space="preserve"> Obras públicas de infraestructura programadas </t>
  </si>
  <si>
    <t>Obras públicas y privadas ejecutadas dentro de normatividad</t>
  </si>
  <si>
    <t xml:space="preserve"> Obras públicas y privadas programadas para ejecutarse dentro de normatividad</t>
  </si>
  <si>
    <t>Mide el porcentaje de obras ejecutadas dentro de normatividad tanto públicas como privadas</t>
  </si>
  <si>
    <t>El presupuesto autorizado se recibe en tiempo y forma</t>
  </si>
  <si>
    <t xml:space="preserve">La ciudadanía solicta audiencias </t>
  </si>
  <si>
    <t>Contar con suficiencia presupuestal para llevar a cabo los procedimientos de contratación</t>
  </si>
  <si>
    <t xml:space="preserve">Personal capacitado para la gestión de proyectos
</t>
  </si>
  <si>
    <t xml:space="preserve">Se cuenta con los insumos y herramientas necesarias para realziar la actividad </t>
  </si>
  <si>
    <t>La ciudadanía ejecuta obras de infraestructura</t>
  </si>
  <si>
    <t>Ciudadanos presentan solicitudes para recibir constancias de zonificación</t>
  </si>
  <si>
    <t>Ciudadanos presentan solicitudes para recibir factibilidad de usos de suelo</t>
  </si>
  <si>
    <t>Ciudadanos presentan solicitudes para recibir licencias de uso de suelo</t>
  </si>
  <si>
    <t>Ciudadanos presentan solicitudes para autorización de proyectos</t>
  </si>
  <si>
    <t>Ciudadanos presentan solicitudes para modificación de proyectos</t>
  </si>
  <si>
    <t>Ciudadanos presentan solicitudes para autorización de números oficiales</t>
  </si>
  <si>
    <t>Ciudadanos presentan solicitudes para autorización de nomenclatura</t>
  </si>
  <si>
    <t>Ciudadanos presentan solicitudes para folios E.Q.I.</t>
  </si>
  <si>
    <t>Ciudadanos presentan solicitudes para autorización de proyectos ejecutivos de urbanización</t>
  </si>
  <si>
    <t>Los fraccionamientos solicitan las autorizaciones y dictamenes</t>
  </si>
  <si>
    <t xml:space="preserve">Los fraccionamientos solicitan las actas </t>
  </si>
  <si>
    <t>Los autorizados presentan solicitudes de autorización</t>
  </si>
  <si>
    <t>Los interesados solicitan dictamenes de este tipo</t>
  </si>
  <si>
    <t>Contar con el presupuesto autorizado en tiempo y forma</t>
  </si>
  <si>
    <t xml:space="preserve">El H. Ayuntamiento tiene  los recursos suficientes para mantenimiento de infraestructuras públicas </t>
  </si>
  <si>
    <t>Contar con recursos suficientes para realizar las evaluaciones técnicas de obras públicas</t>
  </si>
  <si>
    <t>Los DRO toman y aprueban el curso para el registro</t>
  </si>
  <si>
    <t xml:space="preserve">El Ayuntamiento recibe solicitudes de este tipo y dictamine </t>
  </si>
  <si>
    <t>El Ayuntamiento recibe solicitudes de este tipo y dictamine</t>
  </si>
  <si>
    <t xml:space="preserve">El H. Ayuntamiento tiene recursos suficientes para llevar a cabo la rehabilitación de caminos </t>
  </si>
  <si>
    <t xml:space="preserve">El H. Ayuntamiento tiene os recursos suficientes para llevar a cabo platicas de temas sociales (drogas, medio ambiente, protección civil) en áreas rurales coordinada entre dependencias </t>
  </si>
  <si>
    <t>El H. Ayuntamiento tiene los recursos suficientes para llevar a cabo eventos de participación juvenil de deporte y cultura</t>
  </si>
  <si>
    <t>El H. Ayuntamiento tiene los recursos suficientes para llevar a cabo las jornadas comunitarias</t>
  </si>
  <si>
    <t xml:space="preserve">Mide el porcentaje de la población que se verá beneficiada en el ejercicio con las obras de infraestructura </t>
  </si>
  <si>
    <t>Integración de expedientes unitarios de obra, Licencias de Construcción otorgadas, avance fisico financiero, informes mensuales de reportes de actividades - Datos de población en el PMD - Censo de población de INEGI</t>
  </si>
  <si>
    <t xml:space="preserve">Población beneficiada con las obras de infraestructura del ejercicio </t>
  </si>
  <si>
    <t>(Población beneficiada con las obras de infraestructura del ejercicio  / Población municipal  ) * 100</t>
  </si>
  <si>
    <t>Población municipal</t>
  </si>
  <si>
    <t>Persona</t>
  </si>
  <si>
    <t>DIRECCIÓN GENERAL DE INFRAESTRUCTURA URBANA Y ECOLOGÍA</t>
  </si>
  <si>
    <t>Porcentaje de la poblacional beneficiada con obras de infraestructura</t>
  </si>
  <si>
    <t>C. CLAUDIA BELTRAN VALENZUELA</t>
  </si>
  <si>
    <t>C. VICTOR MARIN MARTINEZ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</si>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</sst>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14" x14ac:knownFonts="1">
    <font>
      <sz val="10"/>
      <name val="Soberana Sans"/>
    </font>
    <font>
      <sz val="10"/>
      <name val="Soberana Sans"/>
    </font>
    <font>
      <b/>
      <sz val="16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>
      <alignment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 hidden="1"/>
    </xf>
    <xf numFmtId="49" fontId="7" fillId="0" borderId="3" xfId="0" applyNumberFormat="1" applyFont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7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>
      <alignment horizontal="center" vertical="center"/>
    </xf>
    <xf numFmtId="2" fontId="7" fillId="0" borderId="3" xfId="1" applyNumberFormat="1" applyFont="1" applyFill="1" applyBorder="1" applyAlignment="1">
      <alignment vertical="center"/>
    </xf>
    <xf numFmtId="2" fontId="7" fillId="0" borderId="3" xfId="1" applyNumberFormat="1" applyFont="1" applyFill="1" applyBorder="1" applyAlignment="1">
      <alignment horizontal="center" vertical="center"/>
    </xf>
    <xf numFmtId="165" fontId="7" fillId="0" borderId="3" xfId="2" applyNumberFormat="1" applyFont="1" applyFill="1" applyBorder="1" applyAlignment="1">
      <alignment vertical="center"/>
    </xf>
    <xf numFmtId="4" fontId="5" fillId="9" borderId="3" xfId="0" applyNumberFormat="1" applyFont="1" applyFill="1" applyBorder="1" applyAlignment="1">
      <alignment horizontal="center" vertical="center" wrapText="1"/>
    </xf>
    <xf numFmtId="4" fontId="5" fillId="8" borderId="3" xfId="0" applyNumberFormat="1" applyFont="1" applyFill="1" applyBorder="1" applyAlignment="1">
      <alignment horizontal="center" vertical="center" wrapText="1"/>
    </xf>
    <xf numFmtId="164" fontId="5" fillId="9" borderId="3" xfId="0" applyNumberFormat="1" applyFont="1" applyFill="1" applyBorder="1" applyAlignment="1">
      <alignment horizontal="center" vertical="center" wrapText="1"/>
    </xf>
    <xf numFmtId="164" fontId="5" fillId="8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65" fontId="7" fillId="0" borderId="3" xfId="2" applyNumberFormat="1" applyFont="1" applyFill="1" applyBorder="1" applyAlignment="1">
      <alignment horizontal="center" vertical="center"/>
    </xf>
    <xf numFmtId="4" fontId="13" fillId="7" borderId="3" xfId="0" applyNumberFormat="1" applyFont="1" applyFill="1" applyBorder="1" applyAlignment="1">
      <alignment horizontal="center" vertical="center" wrapText="1"/>
    </xf>
    <xf numFmtId="164" fontId="13" fillId="7" borderId="3" xfId="0" applyNumberFormat="1" applyFont="1" applyFill="1" applyBorder="1" applyAlignment="1">
      <alignment horizontal="center" vertical="center" wrapText="1"/>
    </xf>
    <xf numFmtId="4" fontId="13" fillId="6" borderId="3" xfId="0" applyNumberFormat="1" applyFont="1" applyFill="1" applyBorder="1" applyAlignment="1">
      <alignment horizontal="center" vertical="center" wrapText="1"/>
    </xf>
    <xf numFmtId="164" fontId="13" fillId="6" borderId="3" xfId="0" applyNumberFormat="1" applyFont="1" applyFill="1" applyBorder="1" applyAlignment="1">
      <alignment horizontal="center" vertical="center" wrapText="1"/>
    </xf>
    <xf numFmtId="165" fontId="7" fillId="2" borderId="3" xfId="2" applyNumberFormat="1" applyFont="1" applyFill="1" applyBorder="1" applyAlignment="1">
      <alignment vertical="center"/>
    </xf>
    <xf numFmtId="49" fontId="7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0" borderId="3" xfId="1" applyNumberFormat="1" applyFont="1" applyFill="1" applyBorder="1" applyAlignment="1">
      <alignment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9" fontId="6" fillId="2" borderId="5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165" fontId="7" fillId="2" borderId="3" xfId="2" applyNumberFormat="1" applyFont="1" applyFill="1" applyBorder="1" applyAlignment="1">
      <alignment horizontal="left" vertical="center"/>
    </xf>
    <xf numFmtId="165" fontId="7" fillId="0" borderId="3" xfId="2" applyNumberFormat="1" applyFont="1" applyFill="1" applyBorder="1" applyAlignment="1">
      <alignment horizontal="center" vertical="center"/>
    </xf>
    <xf numFmtId="165" fontId="7" fillId="0" borderId="4" xfId="2" applyNumberFormat="1" applyFont="1" applyFill="1" applyBorder="1" applyAlignment="1">
      <alignment horizontal="center" vertical="center" wrapText="1"/>
    </xf>
    <xf numFmtId="165" fontId="7" fillId="0" borderId="6" xfId="2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165" fontId="7" fillId="2" borderId="3" xfId="2" applyNumberFormat="1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left" vertical="center" wrapText="1"/>
      <protection locked="0" hidden="1"/>
    </xf>
    <xf numFmtId="0" fontId="7" fillId="2" borderId="3" xfId="0" applyFont="1" applyFill="1" applyBorder="1" applyAlignment="1" applyProtection="1">
      <alignment horizontal="left" vertical="center" wrapText="1"/>
      <protection locked="0" hidden="1"/>
    </xf>
    <xf numFmtId="0" fontId="7" fillId="2" borderId="3" xfId="0" applyFont="1" applyFill="1" applyBorder="1" applyAlignment="1" applyProtection="1">
      <alignment horizontal="center" vertical="center" wrapText="1"/>
      <protection locked="0" hidden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2" fontId="7" fillId="0" borderId="4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165" fontId="7" fillId="0" borderId="3" xfId="2" applyNumberFormat="1" applyFont="1" applyFill="1" applyBorder="1" applyAlignment="1">
      <alignment horizontal="center" vertical="center" wrapText="1"/>
    </xf>
    <xf numFmtId="165" fontId="7" fillId="2" borderId="4" xfId="2" applyNumberFormat="1" applyFont="1" applyFill="1" applyBorder="1" applyAlignment="1">
      <alignment horizontal="left" vertical="center" wrapText="1"/>
    </xf>
    <xf numFmtId="165" fontId="7" fillId="2" borderId="5" xfId="2" applyNumberFormat="1" applyFont="1" applyFill="1" applyBorder="1" applyAlignment="1">
      <alignment horizontal="left" vertical="center" wrapText="1"/>
    </xf>
    <xf numFmtId="165" fontId="7" fillId="2" borderId="6" xfId="2" applyNumberFormat="1" applyFont="1" applyFill="1" applyBorder="1" applyAlignment="1">
      <alignment horizontal="left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showGridLines="0" topLeftCell="A67" zoomScale="60" zoomScaleNormal="60" workbookViewId="0">
      <selection activeCell="J75" sqref="J75"/>
    </sheetView>
  </sheetViews>
  <sheetFormatPr baseColWidth="10" defaultColWidth="11.42578125" defaultRowHeight="12.75" x14ac:dyDescent="0.2"/>
  <cols>
    <col min="1" max="1" width="21.5703125" style="2" customWidth="1"/>
    <col min="2" max="2" width="56.7109375" style="2" customWidth="1"/>
    <col min="3" max="3" width="6.85546875" style="2" customWidth="1"/>
    <col min="4" max="4" width="8.140625" style="2" customWidth="1"/>
    <col min="5" max="5" width="9.85546875" style="2" customWidth="1"/>
    <col min="6" max="6" width="10.5703125" style="2" customWidth="1"/>
    <col min="7" max="7" width="7" style="2" customWidth="1"/>
    <col min="8" max="8" width="8.140625" style="2" customWidth="1"/>
    <col min="9" max="9" width="11.85546875" style="2" customWidth="1"/>
    <col min="10" max="10" width="7.42578125" style="2" customWidth="1"/>
    <col min="11" max="11" width="54.140625" style="2" customWidth="1"/>
    <col min="12" max="12" width="60.5703125" style="2" customWidth="1"/>
    <col min="13" max="16384" width="11.42578125" style="2"/>
  </cols>
  <sheetData>
    <row r="1" spans="1:13" ht="60" customHeight="1" x14ac:dyDescent="0.2">
      <c r="A1" s="104" t="s">
        <v>37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</row>
    <row r="2" spans="1:13" s="4" customFormat="1" ht="38.25" customHeight="1" x14ac:dyDescent="0.2">
      <c r="A2" s="107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</row>
    <row r="3" spans="1:13" s="4" customFormat="1" ht="34.5" customHeight="1" x14ac:dyDescent="0.2">
      <c r="A3" s="82" t="s">
        <v>1</v>
      </c>
      <c r="B3" s="85" t="s">
        <v>2</v>
      </c>
      <c r="C3" s="86"/>
      <c r="D3" s="87"/>
      <c r="E3" s="110" t="s">
        <v>10</v>
      </c>
      <c r="F3" s="111"/>
      <c r="G3" s="111"/>
      <c r="H3" s="111"/>
      <c r="I3" s="112"/>
      <c r="J3" s="110" t="s">
        <v>9</v>
      </c>
      <c r="K3" s="111"/>
      <c r="L3" s="112"/>
    </row>
    <row r="4" spans="1:13" s="4" customFormat="1" ht="32.25" customHeight="1" x14ac:dyDescent="0.2">
      <c r="A4" s="84"/>
      <c r="B4" s="91"/>
      <c r="C4" s="92"/>
      <c r="D4" s="93"/>
      <c r="E4" s="20" t="s">
        <v>3</v>
      </c>
      <c r="F4" s="110" t="s">
        <v>2</v>
      </c>
      <c r="G4" s="111"/>
      <c r="H4" s="111"/>
      <c r="I4" s="112"/>
      <c r="J4" s="20" t="s">
        <v>1</v>
      </c>
      <c r="K4" s="110" t="s">
        <v>2</v>
      </c>
      <c r="L4" s="112"/>
    </row>
    <row r="5" spans="1:13" s="42" customFormat="1" ht="62.45" customHeight="1" x14ac:dyDescent="0.2">
      <c r="A5" s="40" t="s">
        <v>76</v>
      </c>
      <c r="B5" s="94" t="s">
        <v>77</v>
      </c>
      <c r="C5" s="95"/>
      <c r="D5" s="96"/>
      <c r="E5" s="41" t="s">
        <v>78</v>
      </c>
      <c r="F5" s="97" t="s">
        <v>79</v>
      </c>
      <c r="G5" s="98"/>
      <c r="H5" s="98"/>
      <c r="I5" s="99"/>
      <c r="J5" s="40" t="s">
        <v>80</v>
      </c>
      <c r="K5" s="100" t="s">
        <v>587</v>
      </c>
      <c r="L5" s="101"/>
    </row>
    <row r="6" spans="1:13" s="43" customFormat="1" ht="50.25" customHeight="1" x14ac:dyDescent="0.2">
      <c r="A6" s="110" t="s">
        <v>13</v>
      </c>
      <c r="B6" s="111"/>
      <c r="C6" s="102" t="s">
        <v>448</v>
      </c>
      <c r="D6" s="102"/>
      <c r="E6" s="102"/>
      <c r="F6" s="102"/>
      <c r="G6" s="102"/>
      <c r="H6" s="102"/>
      <c r="I6" s="102"/>
      <c r="J6" s="102"/>
      <c r="K6" s="102"/>
      <c r="L6" s="103"/>
    </row>
    <row r="7" spans="1:13" s="4" customFormat="1" ht="16.5" customHeight="1" x14ac:dyDescent="0.2">
      <c r="A7" s="82" t="s">
        <v>4</v>
      </c>
      <c r="B7" s="85" t="s">
        <v>5</v>
      </c>
      <c r="C7" s="85" t="s">
        <v>6</v>
      </c>
      <c r="D7" s="86"/>
      <c r="E7" s="86"/>
      <c r="F7" s="86"/>
      <c r="G7" s="86"/>
      <c r="H7" s="86"/>
      <c r="I7" s="86"/>
      <c r="J7" s="87"/>
      <c r="K7" s="82" t="s">
        <v>38</v>
      </c>
      <c r="L7" s="82" t="s">
        <v>39</v>
      </c>
    </row>
    <row r="8" spans="1:13" s="4" customFormat="1" ht="19.5" customHeight="1" x14ac:dyDescent="0.2">
      <c r="A8" s="83"/>
      <c r="B8" s="88"/>
      <c r="C8" s="88"/>
      <c r="D8" s="89"/>
      <c r="E8" s="89"/>
      <c r="F8" s="89"/>
      <c r="G8" s="89"/>
      <c r="H8" s="89"/>
      <c r="I8" s="89"/>
      <c r="J8" s="90"/>
      <c r="K8" s="83"/>
      <c r="L8" s="83"/>
    </row>
    <row r="9" spans="1:13" s="4" customFormat="1" ht="26.25" customHeight="1" x14ac:dyDescent="0.2">
      <c r="A9" s="84"/>
      <c r="B9" s="91"/>
      <c r="C9" s="91"/>
      <c r="D9" s="92"/>
      <c r="E9" s="92"/>
      <c r="F9" s="92"/>
      <c r="G9" s="92"/>
      <c r="H9" s="92"/>
      <c r="I9" s="92"/>
      <c r="J9" s="93"/>
      <c r="K9" s="84"/>
      <c r="L9" s="84"/>
    </row>
    <row r="10" spans="1:13" s="4" customFormat="1" ht="71.099999999999994" customHeight="1" x14ac:dyDescent="0.2">
      <c r="A10" s="44" t="s">
        <v>8</v>
      </c>
      <c r="B10" s="45" t="s">
        <v>202</v>
      </c>
      <c r="C10" s="113" t="s">
        <v>588</v>
      </c>
      <c r="D10" s="114"/>
      <c r="E10" s="114"/>
      <c r="F10" s="114"/>
      <c r="G10" s="114"/>
      <c r="H10" s="114"/>
      <c r="I10" s="114"/>
      <c r="J10" s="115"/>
      <c r="K10" s="66" t="s">
        <v>582</v>
      </c>
      <c r="L10" s="67" t="s">
        <v>552</v>
      </c>
    </row>
    <row r="11" spans="1:13" s="4" customFormat="1" ht="90.75" customHeight="1" x14ac:dyDescent="0.2">
      <c r="A11" s="52" t="s">
        <v>203</v>
      </c>
      <c r="B11" s="53" t="s">
        <v>81</v>
      </c>
      <c r="C11" s="116" t="s">
        <v>450</v>
      </c>
      <c r="D11" s="117"/>
      <c r="E11" s="117"/>
      <c r="F11" s="117"/>
      <c r="G11" s="117"/>
      <c r="H11" s="117"/>
      <c r="I11" s="117"/>
      <c r="J11" s="118"/>
      <c r="K11" s="64" t="s">
        <v>453</v>
      </c>
      <c r="L11" s="65" t="s">
        <v>552</v>
      </c>
    </row>
    <row r="12" spans="1:13" s="4" customFormat="1" ht="95.25" customHeight="1" x14ac:dyDescent="0.2">
      <c r="A12" s="50" t="s">
        <v>204</v>
      </c>
      <c r="B12" s="51" t="s">
        <v>210</v>
      </c>
      <c r="C12" s="79" t="s">
        <v>547</v>
      </c>
      <c r="D12" s="80"/>
      <c r="E12" s="80"/>
      <c r="F12" s="80"/>
      <c r="G12" s="80"/>
      <c r="H12" s="80"/>
      <c r="I12" s="80"/>
      <c r="J12" s="81"/>
      <c r="K12" s="58" t="s">
        <v>479</v>
      </c>
      <c r="L12" s="60" t="s">
        <v>467</v>
      </c>
    </row>
    <row r="13" spans="1:13" s="4" customFormat="1" ht="54.75" customHeight="1" x14ac:dyDescent="0.2">
      <c r="A13" s="48" t="s">
        <v>41</v>
      </c>
      <c r="B13" s="49" t="s">
        <v>161</v>
      </c>
      <c r="C13" s="76" t="s">
        <v>116</v>
      </c>
      <c r="D13" s="77"/>
      <c r="E13" s="77"/>
      <c r="F13" s="77"/>
      <c r="G13" s="77"/>
      <c r="H13" s="77"/>
      <c r="I13" s="77"/>
      <c r="J13" s="78"/>
      <c r="K13" s="59" t="s">
        <v>484</v>
      </c>
      <c r="L13" s="61" t="s">
        <v>480</v>
      </c>
      <c r="M13" s="4" t="s">
        <v>476</v>
      </c>
    </row>
    <row r="14" spans="1:13" s="4" customFormat="1" ht="73.5" customHeight="1" x14ac:dyDescent="0.2">
      <c r="A14" s="48" t="s">
        <v>42</v>
      </c>
      <c r="B14" s="49" t="s">
        <v>162</v>
      </c>
      <c r="C14" s="76" t="s">
        <v>117</v>
      </c>
      <c r="D14" s="77"/>
      <c r="E14" s="77"/>
      <c r="F14" s="77"/>
      <c r="G14" s="77"/>
      <c r="H14" s="77"/>
      <c r="I14" s="77"/>
      <c r="J14" s="78"/>
      <c r="K14" s="59" t="s">
        <v>485</v>
      </c>
      <c r="L14" s="61" t="s">
        <v>468</v>
      </c>
    </row>
    <row r="15" spans="1:13" s="4" customFormat="1" ht="60" customHeight="1" x14ac:dyDescent="0.2">
      <c r="A15" s="48" t="s">
        <v>63</v>
      </c>
      <c r="B15" s="49" t="s">
        <v>163</v>
      </c>
      <c r="C15" s="76" t="s">
        <v>119</v>
      </c>
      <c r="D15" s="77"/>
      <c r="E15" s="77"/>
      <c r="F15" s="77"/>
      <c r="G15" s="77"/>
      <c r="H15" s="77"/>
      <c r="I15" s="77"/>
      <c r="J15" s="78"/>
      <c r="K15" s="59" t="s">
        <v>484</v>
      </c>
      <c r="L15" s="61" t="s">
        <v>553</v>
      </c>
    </row>
    <row r="16" spans="1:13" s="4" customFormat="1" ht="67.5" customHeight="1" x14ac:dyDescent="0.2">
      <c r="A16" s="48" t="s">
        <v>64</v>
      </c>
      <c r="B16" s="49" t="s">
        <v>164</v>
      </c>
      <c r="C16" s="76" t="s">
        <v>115</v>
      </c>
      <c r="D16" s="77"/>
      <c r="E16" s="77"/>
      <c r="F16" s="77"/>
      <c r="G16" s="77"/>
      <c r="H16" s="77"/>
      <c r="I16" s="77"/>
      <c r="J16" s="78"/>
      <c r="K16" s="59" t="s">
        <v>486</v>
      </c>
      <c r="L16" s="61" t="s">
        <v>481</v>
      </c>
    </row>
    <row r="17" spans="1:12" s="4" customFormat="1" ht="77.25" customHeight="1" x14ac:dyDescent="0.2">
      <c r="A17" s="48" t="s">
        <v>65</v>
      </c>
      <c r="B17" s="49" t="s">
        <v>165</v>
      </c>
      <c r="C17" s="76" t="s">
        <v>118</v>
      </c>
      <c r="D17" s="77"/>
      <c r="E17" s="77"/>
      <c r="F17" s="77"/>
      <c r="G17" s="77"/>
      <c r="H17" s="77"/>
      <c r="I17" s="77"/>
      <c r="J17" s="78"/>
      <c r="K17" s="59" t="s">
        <v>486</v>
      </c>
      <c r="L17" s="61" t="s">
        <v>468</v>
      </c>
    </row>
    <row r="18" spans="1:12" s="4" customFormat="1" ht="75" customHeight="1" x14ac:dyDescent="0.2">
      <c r="A18" s="48" t="s">
        <v>66</v>
      </c>
      <c r="B18" s="49" t="s">
        <v>166</v>
      </c>
      <c r="C18" s="76" t="s">
        <v>120</v>
      </c>
      <c r="D18" s="77"/>
      <c r="E18" s="77"/>
      <c r="F18" s="77"/>
      <c r="G18" s="77"/>
      <c r="H18" s="77"/>
      <c r="I18" s="77"/>
      <c r="J18" s="78"/>
      <c r="K18" s="59" t="s">
        <v>457</v>
      </c>
      <c r="L18" s="61" t="s">
        <v>555</v>
      </c>
    </row>
    <row r="19" spans="1:12" s="4" customFormat="1" ht="69.75" customHeight="1" x14ac:dyDescent="0.2">
      <c r="A19" s="48" t="s">
        <v>67</v>
      </c>
      <c r="B19" s="49" t="s">
        <v>167</v>
      </c>
      <c r="C19" s="76" t="s">
        <v>121</v>
      </c>
      <c r="D19" s="77"/>
      <c r="E19" s="77"/>
      <c r="F19" s="77"/>
      <c r="G19" s="77"/>
      <c r="H19" s="77"/>
      <c r="I19" s="77"/>
      <c r="J19" s="78"/>
      <c r="K19" s="59" t="s">
        <v>458</v>
      </c>
      <c r="L19" s="61" t="s">
        <v>554</v>
      </c>
    </row>
    <row r="20" spans="1:12" s="4" customFormat="1" ht="67.5" customHeight="1" x14ac:dyDescent="0.2">
      <c r="A20" s="48" t="s">
        <v>82</v>
      </c>
      <c r="B20" s="49" t="s">
        <v>168</v>
      </c>
      <c r="C20" s="76" t="s">
        <v>487</v>
      </c>
      <c r="D20" s="77"/>
      <c r="E20" s="77"/>
      <c r="F20" s="77"/>
      <c r="G20" s="77"/>
      <c r="H20" s="77"/>
      <c r="I20" s="77"/>
      <c r="J20" s="78"/>
      <c r="K20" s="59" t="s">
        <v>488</v>
      </c>
      <c r="L20" s="61" t="s">
        <v>556</v>
      </c>
    </row>
    <row r="21" spans="1:12" s="4" customFormat="1" ht="69" customHeight="1" x14ac:dyDescent="0.2">
      <c r="A21" s="50" t="s">
        <v>205</v>
      </c>
      <c r="B21" s="51" t="s">
        <v>206</v>
      </c>
      <c r="C21" s="79" t="s">
        <v>455</v>
      </c>
      <c r="D21" s="80"/>
      <c r="E21" s="80"/>
      <c r="F21" s="80"/>
      <c r="G21" s="80"/>
      <c r="H21" s="80"/>
      <c r="I21" s="80"/>
      <c r="J21" s="81"/>
      <c r="K21" s="58" t="s">
        <v>460</v>
      </c>
      <c r="L21" s="60" t="s">
        <v>557</v>
      </c>
    </row>
    <row r="22" spans="1:12" s="4" customFormat="1" ht="60" customHeight="1" x14ac:dyDescent="0.2">
      <c r="A22" s="48" t="s">
        <v>43</v>
      </c>
      <c r="B22" s="49" t="s">
        <v>169</v>
      </c>
      <c r="C22" s="76" t="s">
        <v>122</v>
      </c>
      <c r="D22" s="77"/>
      <c r="E22" s="77"/>
      <c r="F22" s="77"/>
      <c r="G22" s="77"/>
      <c r="H22" s="77"/>
      <c r="I22" s="77"/>
      <c r="J22" s="78"/>
      <c r="K22" s="59" t="s">
        <v>489</v>
      </c>
      <c r="L22" s="61" t="s">
        <v>558</v>
      </c>
    </row>
    <row r="23" spans="1:12" s="4" customFormat="1" ht="53.25" customHeight="1" x14ac:dyDescent="0.2">
      <c r="A23" s="48" t="s">
        <v>44</v>
      </c>
      <c r="B23" s="49" t="s">
        <v>169</v>
      </c>
      <c r="C23" s="76" t="s">
        <v>123</v>
      </c>
      <c r="D23" s="77"/>
      <c r="E23" s="77"/>
      <c r="F23" s="77"/>
      <c r="G23" s="77"/>
      <c r="H23" s="77"/>
      <c r="I23" s="77"/>
      <c r="J23" s="78"/>
      <c r="K23" s="59" t="s">
        <v>490</v>
      </c>
      <c r="L23" s="61" t="s">
        <v>559</v>
      </c>
    </row>
    <row r="24" spans="1:12" s="4" customFormat="1" ht="49.5" customHeight="1" x14ac:dyDescent="0.2">
      <c r="A24" s="48" t="s">
        <v>68</v>
      </c>
      <c r="B24" s="49" t="s">
        <v>169</v>
      </c>
      <c r="C24" s="76" t="s">
        <v>124</v>
      </c>
      <c r="D24" s="77"/>
      <c r="E24" s="77"/>
      <c r="F24" s="77"/>
      <c r="G24" s="77"/>
      <c r="H24" s="77"/>
      <c r="I24" s="77"/>
      <c r="J24" s="78"/>
      <c r="K24" s="59" t="s">
        <v>491</v>
      </c>
      <c r="L24" s="61" t="s">
        <v>560</v>
      </c>
    </row>
    <row r="25" spans="1:12" s="4" customFormat="1" ht="51.75" customHeight="1" x14ac:dyDescent="0.2">
      <c r="A25" s="48" t="s">
        <v>69</v>
      </c>
      <c r="B25" s="49" t="s">
        <v>170</v>
      </c>
      <c r="C25" s="76" t="s">
        <v>125</v>
      </c>
      <c r="D25" s="77"/>
      <c r="E25" s="77"/>
      <c r="F25" s="77"/>
      <c r="G25" s="77"/>
      <c r="H25" s="77"/>
      <c r="I25" s="77"/>
      <c r="J25" s="78"/>
      <c r="K25" s="59" t="s">
        <v>492</v>
      </c>
      <c r="L25" s="61" t="s">
        <v>482</v>
      </c>
    </row>
    <row r="26" spans="1:12" s="4" customFormat="1" ht="45" customHeight="1" x14ac:dyDescent="0.2">
      <c r="A26" s="48" t="s">
        <v>70</v>
      </c>
      <c r="B26" s="49" t="s">
        <v>185</v>
      </c>
      <c r="C26" s="76" t="s">
        <v>133</v>
      </c>
      <c r="D26" s="77"/>
      <c r="E26" s="77"/>
      <c r="F26" s="77"/>
      <c r="G26" s="77"/>
      <c r="H26" s="77"/>
      <c r="I26" s="77"/>
      <c r="J26" s="78"/>
      <c r="K26" s="59" t="s">
        <v>493</v>
      </c>
      <c r="L26" s="61" t="s">
        <v>561</v>
      </c>
    </row>
    <row r="27" spans="1:12" s="4" customFormat="1" ht="45.95" customHeight="1" x14ac:dyDescent="0.2">
      <c r="A27" s="48" t="s">
        <v>75</v>
      </c>
      <c r="B27" s="49" t="s">
        <v>171</v>
      </c>
      <c r="C27" s="76" t="s">
        <v>132</v>
      </c>
      <c r="D27" s="77"/>
      <c r="E27" s="77"/>
      <c r="F27" s="77"/>
      <c r="G27" s="77"/>
      <c r="H27" s="77"/>
      <c r="I27" s="77"/>
      <c r="J27" s="78"/>
      <c r="K27" s="59" t="s">
        <v>494</v>
      </c>
      <c r="L27" s="61" t="s">
        <v>562</v>
      </c>
    </row>
    <row r="28" spans="1:12" s="4" customFormat="1" ht="35.1" customHeight="1" x14ac:dyDescent="0.2">
      <c r="A28" s="48" t="s">
        <v>83</v>
      </c>
      <c r="B28" s="49" t="s">
        <v>172</v>
      </c>
      <c r="C28" s="76" t="s">
        <v>131</v>
      </c>
      <c r="D28" s="77"/>
      <c r="E28" s="77"/>
      <c r="F28" s="77"/>
      <c r="G28" s="77"/>
      <c r="H28" s="77"/>
      <c r="I28" s="77"/>
      <c r="J28" s="78"/>
      <c r="K28" s="59" t="s">
        <v>495</v>
      </c>
      <c r="L28" s="61" t="s">
        <v>563</v>
      </c>
    </row>
    <row r="29" spans="1:12" s="4" customFormat="1" ht="35.1" customHeight="1" x14ac:dyDescent="0.2">
      <c r="A29" s="48" t="s">
        <v>84</v>
      </c>
      <c r="B29" s="49" t="s">
        <v>172</v>
      </c>
      <c r="C29" s="76" t="s">
        <v>130</v>
      </c>
      <c r="D29" s="77"/>
      <c r="E29" s="77"/>
      <c r="F29" s="77"/>
      <c r="G29" s="77"/>
      <c r="H29" s="77"/>
      <c r="I29" s="77"/>
      <c r="J29" s="78"/>
      <c r="K29" s="59" t="s">
        <v>496</v>
      </c>
      <c r="L29" s="61" t="s">
        <v>564</v>
      </c>
    </row>
    <row r="30" spans="1:12" s="4" customFormat="1" ht="35.1" customHeight="1" x14ac:dyDescent="0.2">
      <c r="A30" s="48" t="s">
        <v>85</v>
      </c>
      <c r="B30" s="49" t="s">
        <v>180</v>
      </c>
      <c r="C30" s="76" t="s">
        <v>126</v>
      </c>
      <c r="D30" s="77"/>
      <c r="E30" s="77"/>
      <c r="F30" s="77"/>
      <c r="G30" s="77"/>
      <c r="H30" s="77"/>
      <c r="I30" s="77"/>
      <c r="J30" s="78"/>
      <c r="K30" s="59" t="s">
        <v>497</v>
      </c>
      <c r="L30" s="61" t="s">
        <v>565</v>
      </c>
    </row>
    <row r="31" spans="1:12" s="4" customFormat="1" ht="54.75" customHeight="1" x14ac:dyDescent="0.2">
      <c r="A31" s="48" t="s">
        <v>86</v>
      </c>
      <c r="B31" s="49" t="s">
        <v>174</v>
      </c>
      <c r="C31" s="76" t="s">
        <v>134</v>
      </c>
      <c r="D31" s="77"/>
      <c r="E31" s="77"/>
      <c r="F31" s="77"/>
      <c r="G31" s="77"/>
      <c r="H31" s="77"/>
      <c r="I31" s="77"/>
      <c r="J31" s="78"/>
      <c r="K31" s="59" t="s">
        <v>498</v>
      </c>
      <c r="L31" s="61" t="s">
        <v>566</v>
      </c>
    </row>
    <row r="32" spans="1:12" s="4" customFormat="1" ht="35.1" customHeight="1" x14ac:dyDescent="0.2">
      <c r="A32" s="48" t="s">
        <v>87</v>
      </c>
      <c r="B32" s="49" t="s">
        <v>181</v>
      </c>
      <c r="C32" s="76" t="s">
        <v>127</v>
      </c>
      <c r="D32" s="77"/>
      <c r="E32" s="77"/>
      <c r="F32" s="77"/>
      <c r="G32" s="77"/>
      <c r="H32" s="77"/>
      <c r="I32" s="77"/>
      <c r="J32" s="78"/>
      <c r="K32" s="59" t="s">
        <v>499</v>
      </c>
      <c r="L32" s="61" t="s">
        <v>567</v>
      </c>
    </row>
    <row r="33" spans="1:12" s="4" customFormat="1" ht="35.1" customHeight="1" x14ac:dyDescent="0.2">
      <c r="A33" s="48" t="s">
        <v>88</v>
      </c>
      <c r="B33" s="49" t="s">
        <v>181</v>
      </c>
      <c r="C33" s="76" t="s">
        <v>129</v>
      </c>
      <c r="D33" s="77"/>
      <c r="E33" s="77"/>
      <c r="F33" s="77"/>
      <c r="G33" s="77"/>
      <c r="H33" s="77"/>
      <c r="I33" s="77"/>
      <c r="J33" s="78"/>
      <c r="K33" s="59" t="s">
        <v>500</v>
      </c>
      <c r="L33" s="61" t="s">
        <v>568</v>
      </c>
    </row>
    <row r="34" spans="1:12" s="4" customFormat="1" ht="49.5" customHeight="1" x14ac:dyDescent="0.2">
      <c r="A34" s="48" t="s">
        <v>89</v>
      </c>
      <c r="B34" s="49" t="s">
        <v>173</v>
      </c>
      <c r="C34" s="76" t="s">
        <v>128</v>
      </c>
      <c r="D34" s="77"/>
      <c r="E34" s="77"/>
      <c r="F34" s="77"/>
      <c r="G34" s="77"/>
      <c r="H34" s="77"/>
      <c r="I34" s="77"/>
      <c r="J34" s="78"/>
      <c r="K34" s="59" t="s">
        <v>459</v>
      </c>
      <c r="L34" s="61" t="s">
        <v>569</v>
      </c>
    </row>
    <row r="35" spans="1:12" s="4" customFormat="1" ht="49.5" customHeight="1" x14ac:dyDescent="0.2">
      <c r="A35" s="48" t="s">
        <v>90</v>
      </c>
      <c r="B35" s="49" t="s">
        <v>182</v>
      </c>
      <c r="C35" s="76" t="s">
        <v>135</v>
      </c>
      <c r="D35" s="77"/>
      <c r="E35" s="77"/>
      <c r="F35" s="77"/>
      <c r="G35" s="77"/>
      <c r="H35" s="77"/>
      <c r="I35" s="77"/>
      <c r="J35" s="78"/>
      <c r="K35" s="59" t="s">
        <v>501</v>
      </c>
      <c r="L35" s="61" t="s">
        <v>570</v>
      </c>
    </row>
    <row r="36" spans="1:12" s="4" customFormat="1" ht="47.25" customHeight="1" x14ac:dyDescent="0.2">
      <c r="A36" s="48" t="s">
        <v>91</v>
      </c>
      <c r="B36" s="49" t="s">
        <v>183</v>
      </c>
      <c r="C36" s="76" t="s">
        <v>136</v>
      </c>
      <c r="D36" s="77"/>
      <c r="E36" s="77"/>
      <c r="F36" s="77"/>
      <c r="G36" s="77"/>
      <c r="H36" s="77"/>
      <c r="I36" s="77"/>
      <c r="J36" s="78"/>
      <c r="K36" s="59" t="s">
        <v>502</v>
      </c>
      <c r="L36" s="61" t="s">
        <v>483</v>
      </c>
    </row>
    <row r="37" spans="1:12" s="4" customFormat="1" ht="51" customHeight="1" x14ac:dyDescent="0.2">
      <c r="A37" s="48" t="s">
        <v>92</v>
      </c>
      <c r="B37" s="49" t="s">
        <v>184</v>
      </c>
      <c r="C37" s="76" t="s">
        <v>137</v>
      </c>
      <c r="D37" s="77"/>
      <c r="E37" s="77"/>
      <c r="F37" s="77"/>
      <c r="G37" s="77"/>
      <c r="H37" s="77"/>
      <c r="I37" s="77"/>
      <c r="J37" s="78"/>
      <c r="K37" s="59" t="s">
        <v>503</v>
      </c>
      <c r="L37" s="61" t="s">
        <v>504</v>
      </c>
    </row>
    <row r="38" spans="1:12" s="4" customFormat="1" ht="55.5" customHeight="1" x14ac:dyDescent="0.2">
      <c r="A38" s="48" t="s">
        <v>93</v>
      </c>
      <c r="B38" s="49" t="s">
        <v>175</v>
      </c>
      <c r="C38" s="76" t="s">
        <v>138</v>
      </c>
      <c r="D38" s="77"/>
      <c r="E38" s="77"/>
      <c r="F38" s="77"/>
      <c r="G38" s="77"/>
      <c r="H38" s="77"/>
      <c r="I38" s="77"/>
      <c r="J38" s="78"/>
      <c r="K38" s="59" t="s">
        <v>505</v>
      </c>
      <c r="L38" s="61" t="s">
        <v>506</v>
      </c>
    </row>
    <row r="39" spans="1:12" s="4" customFormat="1" ht="35.1" customHeight="1" x14ac:dyDescent="0.2">
      <c r="A39" s="48" t="s">
        <v>94</v>
      </c>
      <c r="B39" s="49" t="s">
        <v>186</v>
      </c>
      <c r="C39" s="76" t="s">
        <v>139</v>
      </c>
      <c r="D39" s="77"/>
      <c r="E39" s="77"/>
      <c r="F39" s="77"/>
      <c r="G39" s="77"/>
      <c r="H39" s="77"/>
      <c r="I39" s="77"/>
      <c r="J39" s="78"/>
      <c r="K39" s="59" t="s">
        <v>507</v>
      </c>
      <c r="L39" s="61" t="s">
        <v>576</v>
      </c>
    </row>
    <row r="40" spans="1:12" s="4" customFormat="1" ht="51.75" customHeight="1" x14ac:dyDescent="0.2">
      <c r="A40" s="48" t="s">
        <v>95</v>
      </c>
      <c r="B40" s="49" t="s">
        <v>104</v>
      </c>
      <c r="C40" s="76" t="s">
        <v>140</v>
      </c>
      <c r="D40" s="77"/>
      <c r="E40" s="77"/>
      <c r="F40" s="77"/>
      <c r="G40" s="77"/>
      <c r="H40" s="77"/>
      <c r="I40" s="77"/>
      <c r="J40" s="78"/>
      <c r="K40" s="59" t="s">
        <v>508</v>
      </c>
      <c r="L40" s="61" t="s">
        <v>509</v>
      </c>
    </row>
    <row r="41" spans="1:12" s="4" customFormat="1" ht="35.1" customHeight="1" x14ac:dyDescent="0.2">
      <c r="A41" s="48" t="s">
        <v>96</v>
      </c>
      <c r="B41" s="49" t="s">
        <v>187</v>
      </c>
      <c r="C41" s="76" t="s">
        <v>141</v>
      </c>
      <c r="D41" s="77"/>
      <c r="E41" s="77"/>
      <c r="F41" s="77"/>
      <c r="G41" s="77"/>
      <c r="H41" s="77"/>
      <c r="I41" s="77"/>
      <c r="J41" s="78"/>
      <c r="K41" s="59" t="s">
        <v>510</v>
      </c>
      <c r="L41" s="61" t="s">
        <v>575</v>
      </c>
    </row>
    <row r="42" spans="1:12" s="4" customFormat="1" ht="53.25" customHeight="1" x14ac:dyDescent="0.2">
      <c r="A42" s="48" t="s">
        <v>97</v>
      </c>
      <c r="B42" s="49" t="s">
        <v>169</v>
      </c>
      <c r="C42" s="76" t="s">
        <v>142</v>
      </c>
      <c r="D42" s="77"/>
      <c r="E42" s="77"/>
      <c r="F42" s="77"/>
      <c r="G42" s="77"/>
      <c r="H42" s="77"/>
      <c r="I42" s="77"/>
      <c r="J42" s="78"/>
      <c r="K42" s="59" t="s">
        <v>511</v>
      </c>
      <c r="L42" s="61" t="s">
        <v>512</v>
      </c>
    </row>
    <row r="43" spans="1:12" s="4" customFormat="1" ht="35.1" customHeight="1" x14ac:dyDescent="0.2">
      <c r="A43" s="48" t="s">
        <v>98</v>
      </c>
      <c r="B43" s="49" t="s">
        <v>176</v>
      </c>
      <c r="C43" s="76" t="s">
        <v>143</v>
      </c>
      <c r="D43" s="77"/>
      <c r="E43" s="77"/>
      <c r="F43" s="77"/>
      <c r="G43" s="77"/>
      <c r="H43" s="77"/>
      <c r="I43" s="77"/>
      <c r="J43" s="78"/>
      <c r="K43" s="59" t="s">
        <v>513</v>
      </c>
      <c r="L43" s="61" t="s">
        <v>514</v>
      </c>
    </row>
    <row r="44" spans="1:12" s="4" customFormat="1" ht="78.75" customHeight="1" x14ac:dyDescent="0.2">
      <c r="A44" s="48" t="s">
        <v>99</v>
      </c>
      <c r="B44" s="49" t="s">
        <v>177</v>
      </c>
      <c r="C44" s="76" t="s">
        <v>144</v>
      </c>
      <c r="D44" s="77"/>
      <c r="E44" s="77"/>
      <c r="F44" s="77"/>
      <c r="G44" s="77"/>
      <c r="H44" s="77"/>
      <c r="I44" s="77"/>
      <c r="J44" s="78"/>
      <c r="K44" s="59" t="s">
        <v>515</v>
      </c>
      <c r="L44" s="61" t="s">
        <v>571</v>
      </c>
    </row>
    <row r="45" spans="1:12" s="4" customFormat="1" ht="53.25" customHeight="1" x14ac:dyDescent="0.2">
      <c r="A45" s="48" t="s">
        <v>100</v>
      </c>
      <c r="B45" s="49" t="s">
        <v>178</v>
      </c>
      <c r="C45" s="76" t="s">
        <v>145</v>
      </c>
      <c r="D45" s="77"/>
      <c r="E45" s="77"/>
      <c r="F45" s="77"/>
      <c r="G45" s="77"/>
      <c r="H45" s="77"/>
      <c r="I45" s="77"/>
      <c r="J45" s="78"/>
      <c r="K45" s="59" t="s">
        <v>461</v>
      </c>
      <c r="L45" s="61" t="s">
        <v>516</v>
      </c>
    </row>
    <row r="46" spans="1:12" s="4" customFormat="1" ht="53.25" customHeight="1" x14ac:dyDescent="0.2">
      <c r="A46" s="48" t="s">
        <v>101</v>
      </c>
      <c r="B46" s="49" t="s">
        <v>353</v>
      </c>
      <c r="C46" s="76" t="s">
        <v>146</v>
      </c>
      <c r="D46" s="77"/>
      <c r="E46" s="77"/>
      <c r="F46" s="77"/>
      <c r="G46" s="77"/>
      <c r="H46" s="77"/>
      <c r="I46" s="77"/>
      <c r="J46" s="78"/>
      <c r="K46" s="59" t="s">
        <v>461</v>
      </c>
      <c r="L46" s="61" t="s">
        <v>517</v>
      </c>
    </row>
    <row r="47" spans="1:12" s="4" customFormat="1" ht="35.1" customHeight="1" x14ac:dyDescent="0.2">
      <c r="A47" s="48" t="s">
        <v>102</v>
      </c>
      <c r="B47" s="49" t="s">
        <v>179</v>
      </c>
      <c r="C47" s="76" t="s">
        <v>147</v>
      </c>
      <c r="D47" s="77"/>
      <c r="E47" s="77"/>
      <c r="F47" s="77"/>
      <c r="G47" s="77"/>
      <c r="H47" s="77"/>
      <c r="I47" s="77"/>
      <c r="J47" s="78"/>
      <c r="K47" s="59" t="s">
        <v>462</v>
      </c>
      <c r="L47" s="61" t="s">
        <v>574</v>
      </c>
    </row>
    <row r="48" spans="1:12" s="4" customFormat="1" ht="79.5" customHeight="1" x14ac:dyDescent="0.2">
      <c r="A48" s="50" t="s">
        <v>207</v>
      </c>
      <c r="B48" s="51" t="s">
        <v>208</v>
      </c>
      <c r="C48" s="79" t="s">
        <v>451</v>
      </c>
      <c r="D48" s="80"/>
      <c r="E48" s="80"/>
      <c r="F48" s="80"/>
      <c r="G48" s="80"/>
      <c r="H48" s="80"/>
      <c r="I48" s="80"/>
      <c r="J48" s="81"/>
      <c r="K48" s="58" t="s">
        <v>478</v>
      </c>
      <c r="L48" s="60" t="s">
        <v>571</v>
      </c>
    </row>
    <row r="49" spans="1:13" s="4" customFormat="1" ht="52.5" customHeight="1" x14ac:dyDescent="0.2">
      <c r="A49" s="48" t="s">
        <v>45</v>
      </c>
      <c r="B49" s="49" t="s">
        <v>360</v>
      </c>
      <c r="C49" s="76" t="s">
        <v>361</v>
      </c>
      <c r="D49" s="77"/>
      <c r="E49" s="77"/>
      <c r="F49" s="77"/>
      <c r="G49" s="77"/>
      <c r="H49" s="77"/>
      <c r="I49" s="77"/>
      <c r="J49" s="78"/>
      <c r="K49" s="59" t="s">
        <v>463</v>
      </c>
      <c r="L49" s="61" t="s">
        <v>477</v>
      </c>
    </row>
    <row r="50" spans="1:13" s="4" customFormat="1" ht="48" customHeight="1" x14ac:dyDescent="0.2">
      <c r="A50" s="48" t="s">
        <v>46</v>
      </c>
      <c r="B50" s="49" t="s">
        <v>188</v>
      </c>
      <c r="C50" s="76" t="s">
        <v>148</v>
      </c>
      <c r="D50" s="77"/>
      <c r="E50" s="77"/>
      <c r="F50" s="77"/>
      <c r="G50" s="77"/>
      <c r="H50" s="77"/>
      <c r="I50" s="77"/>
      <c r="J50" s="78"/>
      <c r="K50" s="59" t="s">
        <v>518</v>
      </c>
      <c r="L50" s="61" t="s">
        <v>573</v>
      </c>
    </row>
    <row r="51" spans="1:13" s="4" customFormat="1" ht="35.450000000000003" customHeight="1" x14ac:dyDescent="0.2">
      <c r="A51" s="48" t="s">
        <v>71</v>
      </c>
      <c r="B51" s="49" t="s">
        <v>189</v>
      </c>
      <c r="C51" s="76" t="s">
        <v>149</v>
      </c>
      <c r="D51" s="77"/>
      <c r="E51" s="77"/>
      <c r="F51" s="77"/>
      <c r="G51" s="77"/>
      <c r="H51" s="77"/>
      <c r="I51" s="77"/>
      <c r="J51" s="78"/>
      <c r="K51" s="59" t="s">
        <v>519</v>
      </c>
      <c r="L51" s="61" t="s">
        <v>469</v>
      </c>
      <c r="M51" s="62"/>
    </row>
    <row r="52" spans="1:13" s="4" customFormat="1" ht="54" customHeight="1" x14ac:dyDescent="0.2">
      <c r="A52" s="48" t="s">
        <v>106</v>
      </c>
      <c r="B52" s="49" t="s">
        <v>190</v>
      </c>
      <c r="C52" s="76" t="s">
        <v>150</v>
      </c>
      <c r="D52" s="77"/>
      <c r="E52" s="77"/>
      <c r="F52" s="77"/>
      <c r="G52" s="77"/>
      <c r="H52" s="77"/>
      <c r="I52" s="77"/>
      <c r="J52" s="78"/>
      <c r="K52" s="59" t="s">
        <v>520</v>
      </c>
      <c r="L52" s="61" t="s">
        <v>522</v>
      </c>
    </row>
    <row r="53" spans="1:13" s="4" customFormat="1" ht="75" customHeight="1" x14ac:dyDescent="0.2">
      <c r="A53" s="48" t="s">
        <v>107</v>
      </c>
      <c r="B53" s="49" t="s">
        <v>191</v>
      </c>
      <c r="C53" s="76" t="s">
        <v>151</v>
      </c>
      <c r="D53" s="77"/>
      <c r="E53" s="77"/>
      <c r="F53" s="77"/>
      <c r="G53" s="77"/>
      <c r="H53" s="77"/>
      <c r="I53" s="77"/>
      <c r="J53" s="78"/>
      <c r="K53" s="59" t="s">
        <v>521</v>
      </c>
      <c r="L53" s="61" t="s">
        <v>523</v>
      </c>
    </row>
    <row r="54" spans="1:13" s="4" customFormat="1" ht="75" customHeight="1" x14ac:dyDescent="0.2">
      <c r="A54" s="48" t="s">
        <v>108</v>
      </c>
      <c r="B54" s="49" t="s">
        <v>377</v>
      </c>
      <c r="C54" s="76" t="s">
        <v>378</v>
      </c>
      <c r="D54" s="77"/>
      <c r="E54" s="77"/>
      <c r="F54" s="77"/>
      <c r="G54" s="77"/>
      <c r="H54" s="77"/>
      <c r="I54" s="77"/>
      <c r="J54" s="78"/>
      <c r="K54" s="59" t="s">
        <v>524</v>
      </c>
      <c r="L54" s="61" t="s">
        <v>571</v>
      </c>
    </row>
    <row r="55" spans="1:13" s="4" customFormat="1" ht="75" customHeight="1" x14ac:dyDescent="0.2">
      <c r="A55" s="48" t="s">
        <v>109</v>
      </c>
      <c r="B55" s="49" t="s">
        <v>192</v>
      </c>
      <c r="C55" s="76" t="s">
        <v>152</v>
      </c>
      <c r="D55" s="77"/>
      <c r="E55" s="77"/>
      <c r="F55" s="77"/>
      <c r="G55" s="77"/>
      <c r="H55" s="77"/>
      <c r="I55" s="77"/>
      <c r="J55" s="78"/>
      <c r="K55" s="59" t="s">
        <v>525</v>
      </c>
      <c r="L55" s="61" t="s">
        <v>470</v>
      </c>
    </row>
    <row r="56" spans="1:13" s="4" customFormat="1" ht="75" customHeight="1" x14ac:dyDescent="0.2">
      <c r="A56" s="48" t="s">
        <v>110</v>
      </c>
      <c r="B56" s="49" t="s">
        <v>193</v>
      </c>
      <c r="C56" s="76" t="s">
        <v>393</v>
      </c>
      <c r="D56" s="77"/>
      <c r="E56" s="77"/>
      <c r="F56" s="77"/>
      <c r="G56" s="77"/>
      <c r="H56" s="77"/>
      <c r="I56" s="77"/>
      <c r="J56" s="78"/>
      <c r="K56" s="59" t="s">
        <v>525</v>
      </c>
      <c r="L56" s="61" t="s">
        <v>572</v>
      </c>
    </row>
    <row r="57" spans="1:13" s="4" customFormat="1" ht="84" customHeight="1" x14ac:dyDescent="0.2">
      <c r="A57" s="50" t="s">
        <v>398</v>
      </c>
      <c r="B57" s="51" t="s">
        <v>209</v>
      </c>
      <c r="C57" s="79" t="s">
        <v>452</v>
      </c>
      <c r="D57" s="80"/>
      <c r="E57" s="80"/>
      <c r="F57" s="80"/>
      <c r="G57" s="80"/>
      <c r="H57" s="80"/>
      <c r="I57" s="80"/>
      <c r="J57" s="81"/>
      <c r="K57" s="58" t="s">
        <v>478</v>
      </c>
      <c r="L57" s="60" t="s">
        <v>571</v>
      </c>
    </row>
    <row r="58" spans="1:13" s="4" customFormat="1" ht="57.75" customHeight="1" x14ac:dyDescent="0.2">
      <c r="A58" s="48" t="s">
        <v>47</v>
      </c>
      <c r="B58" s="49" t="s">
        <v>194</v>
      </c>
      <c r="C58" s="76" t="s">
        <v>399</v>
      </c>
      <c r="D58" s="77"/>
      <c r="E58" s="77"/>
      <c r="F58" s="77"/>
      <c r="G58" s="77"/>
      <c r="H58" s="77"/>
      <c r="I58" s="77"/>
      <c r="J58" s="78"/>
      <c r="K58" s="59" t="s">
        <v>526</v>
      </c>
      <c r="L58" s="61" t="s">
        <v>527</v>
      </c>
    </row>
    <row r="59" spans="1:13" s="4" customFormat="1" ht="52.5" customHeight="1" x14ac:dyDescent="0.2">
      <c r="A59" s="48" t="s">
        <v>48</v>
      </c>
      <c r="B59" s="49" t="s">
        <v>197</v>
      </c>
      <c r="C59" s="76" t="s">
        <v>464</v>
      </c>
      <c r="D59" s="77"/>
      <c r="E59" s="77"/>
      <c r="F59" s="77"/>
      <c r="G59" s="77"/>
      <c r="H59" s="77"/>
      <c r="I59" s="77"/>
      <c r="J59" s="78"/>
      <c r="K59" s="59" t="s">
        <v>528</v>
      </c>
      <c r="L59" s="61" t="s">
        <v>580</v>
      </c>
    </row>
    <row r="60" spans="1:13" s="4" customFormat="1" ht="52.5" customHeight="1" x14ac:dyDescent="0.2">
      <c r="A60" s="48" t="s">
        <v>72</v>
      </c>
      <c r="B60" s="49" t="s">
        <v>408</v>
      </c>
      <c r="C60" s="76" t="s">
        <v>409</v>
      </c>
      <c r="D60" s="77"/>
      <c r="E60" s="77"/>
      <c r="F60" s="77"/>
      <c r="G60" s="77"/>
      <c r="H60" s="77"/>
      <c r="I60" s="77"/>
      <c r="J60" s="78"/>
      <c r="K60" s="59" t="s">
        <v>526</v>
      </c>
      <c r="L60" s="61" t="s">
        <v>471</v>
      </c>
    </row>
    <row r="61" spans="1:13" s="4" customFormat="1" ht="69.75" customHeight="1" x14ac:dyDescent="0.2">
      <c r="A61" s="48" t="s">
        <v>74</v>
      </c>
      <c r="B61" s="49" t="s">
        <v>195</v>
      </c>
      <c r="C61" s="76" t="s">
        <v>414</v>
      </c>
      <c r="D61" s="77"/>
      <c r="E61" s="77"/>
      <c r="F61" s="77"/>
      <c r="G61" s="77"/>
      <c r="H61" s="77"/>
      <c r="I61" s="77"/>
      <c r="J61" s="78"/>
      <c r="K61" s="59" t="s">
        <v>526</v>
      </c>
      <c r="L61" s="61" t="s">
        <v>579</v>
      </c>
    </row>
    <row r="62" spans="1:13" s="4" customFormat="1" ht="88.5" customHeight="1" x14ac:dyDescent="0.2">
      <c r="A62" s="48" t="s">
        <v>73</v>
      </c>
      <c r="B62" s="49" t="s">
        <v>196</v>
      </c>
      <c r="C62" s="76" t="s">
        <v>419</v>
      </c>
      <c r="D62" s="77"/>
      <c r="E62" s="77"/>
      <c r="F62" s="77"/>
      <c r="G62" s="77"/>
      <c r="H62" s="77"/>
      <c r="I62" s="77"/>
      <c r="J62" s="78"/>
      <c r="K62" s="59" t="s">
        <v>526</v>
      </c>
      <c r="L62" s="61" t="s">
        <v>578</v>
      </c>
    </row>
    <row r="63" spans="1:13" s="4" customFormat="1" ht="69.75" customHeight="1" x14ac:dyDescent="0.2">
      <c r="A63" s="48" t="s">
        <v>111</v>
      </c>
      <c r="B63" s="49" t="s">
        <v>198</v>
      </c>
      <c r="C63" s="76" t="s">
        <v>426</v>
      </c>
      <c r="D63" s="77"/>
      <c r="E63" s="77"/>
      <c r="F63" s="77"/>
      <c r="G63" s="77"/>
      <c r="H63" s="77"/>
      <c r="I63" s="77"/>
      <c r="J63" s="78"/>
      <c r="K63" s="59" t="s">
        <v>526</v>
      </c>
      <c r="L63" s="61" t="s">
        <v>529</v>
      </c>
    </row>
    <row r="64" spans="1:13" s="4" customFormat="1" ht="52.5" customHeight="1" x14ac:dyDescent="0.2">
      <c r="A64" s="48" t="s">
        <v>112</v>
      </c>
      <c r="B64" s="49" t="s">
        <v>199</v>
      </c>
      <c r="C64" s="76" t="s">
        <v>431</v>
      </c>
      <c r="D64" s="77"/>
      <c r="E64" s="77"/>
      <c r="F64" s="77"/>
      <c r="G64" s="77"/>
      <c r="H64" s="77"/>
      <c r="I64" s="77"/>
      <c r="J64" s="78"/>
      <c r="K64" s="59" t="s">
        <v>526</v>
      </c>
      <c r="L64" s="61" t="s">
        <v>530</v>
      </c>
    </row>
    <row r="65" spans="1:12" s="4" customFormat="1" ht="75" customHeight="1" x14ac:dyDescent="0.2">
      <c r="A65" s="48" t="s">
        <v>113</v>
      </c>
      <c r="B65" s="49" t="s">
        <v>200</v>
      </c>
      <c r="C65" s="76" t="s">
        <v>436</v>
      </c>
      <c r="D65" s="77"/>
      <c r="E65" s="77"/>
      <c r="F65" s="77"/>
      <c r="G65" s="77"/>
      <c r="H65" s="77"/>
      <c r="I65" s="77"/>
      <c r="J65" s="78"/>
      <c r="K65" s="59" t="s">
        <v>465</v>
      </c>
      <c r="L65" s="61" t="s">
        <v>577</v>
      </c>
    </row>
    <row r="66" spans="1:12" s="4" customFormat="1" ht="52.5" customHeight="1" x14ac:dyDescent="0.2">
      <c r="A66" s="48" t="s">
        <v>114</v>
      </c>
      <c r="B66" s="49" t="s">
        <v>201</v>
      </c>
      <c r="C66" s="76" t="s">
        <v>442</v>
      </c>
      <c r="D66" s="77"/>
      <c r="E66" s="77"/>
      <c r="F66" s="77"/>
      <c r="G66" s="77"/>
      <c r="H66" s="77"/>
      <c r="I66" s="77"/>
      <c r="J66" s="78"/>
      <c r="K66" s="59" t="s">
        <v>466</v>
      </c>
      <c r="L66" s="61" t="s">
        <v>531</v>
      </c>
    </row>
    <row r="67" spans="1:12" s="4" customFormat="1" ht="28.5" customHeight="1" x14ac:dyDescent="0.2">
      <c r="A67" s="5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</row>
    <row r="68" spans="1:12" s="4" customFormat="1" ht="28.5" customHeight="1" x14ac:dyDescent="0.2">
      <c r="A68" s="70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</row>
    <row r="69" spans="1:12" s="4" customFormat="1" ht="28.5" customHeight="1" x14ac:dyDescent="0.2">
      <c r="A69" s="70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</row>
    <row r="70" spans="1:12" ht="12.75" customHeight="1" x14ac:dyDescent="0.2">
      <c r="A70" s="6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</row>
    <row r="71" spans="1:12" s="72" customFormat="1" ht="12.75" customHeight="1" x14ac:dyDescent="0.2">
      <c r="A71" s="71"/>
      <c r="B71" s="13" t="s">
        <v>11</v>
      </c>
      <c r="C71" s="13"/>
      <c r="D71" s="71"/>
      <c r="E71" s="71"/>
      <c r="F71" s="71"/>
      <c r="G71" s="71"/>
      <c r="H71" s="71"/>
      <c r="I71" s="71"/>
      <c r="J71" s="119" t="s">
        <v>12</v>
      </c>
      <c r="K71" s="119"/>
      <c r="L71" s="71"/>
    </row>
    <row r="72" spans="1:12" s="72" customFormat="1" ht="13.5" customHeight="1" x14ac:dyDescent="0.2">
      <c r="A72" s="71"/>
      <c r="C72" s="71"/>
      <c r="D72" s="71"/>
      <c r="E72" s="71"/>
      <c r="F72" s="71"/>
      <c r="G72" s="71"/>
      <c r="H72" s="71"/>
      <c r="I72" s="71"/>
      <c r="J72" s="71"/>
      <c r="K72" s="71"/>
      <c r="L72" s="71"/>
    </row>
    <row r="73" spans="1:12" s="72" customFormat="1" ht="18.75" x14ac:dyDescent="0.2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</row>
    <row r="74" spans="1:12" s="72" customFormat="1" ht="18.75" x14ac:dyDescent="0.2">
      <c r="A74" s="71"/>
      <c r="B74" s="73"/>
      <c r="C74" s="71"/>
      <c r="D74" s="71"/>
      <c r="E74" s="71"/>
      <c r="F74" s="71"/>
      <c r="G74" s="71"/>
      <c r="H74" s="71"/>
      <c r="I74" s="71"/>
      <c r="J74" s="71"/>
      <c r="K74" s="71"/>
      <c r="L74" s="71"/>
    </row>
    <row r="75" spans="1:12" s="72" customFormat="1" ht="18.75" x14ac:dyDescent="0.2">
      <c r="A75" s="71"/>
      <c r="B75" s="71" t="s">
        <v>589</v>
      </c>
      <c r="C75" s="71"/>
      <c r="D75" s="71"/>
      <c r="E75" s="71"/>
      <c r="F75" s="71"/>
      <c r="G75" s="71"/>
      <c r="H75" s="71"/>
      <c r="I75" s="71"/>
      <c r="J75" s="74" t="s">
        <v>590</v>
      </c>
      <c r="K75" s="74"/>
      <c r="L75" s="71"/>
    </row>
    <row r="76" spans="1:12" s="72" customFormat="1" ht="18.75" x14ac:dyDescent="0.2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</row>
    <row r="77" spans="1:12" x14ac:dyDescent="0.2">
      <c r="A77" s="6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x14ac:dyDescent="0.2">
      <c r="A78" s="6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1:12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1:12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</row>
    <row r="86" spans="1:12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</row>
  </sheetData>
  <mergeCells count="76">
    <mergeCell ref="J71:K71"/>
    <mergeCell ref="C22:J22"/>
    <mergeCell ref="C58:J58"/>
    <mergeCell ref="C59:J59"/>
    <mergeCell ref="C60:J60"/>
    <mergeCell ref="C61:J61"/>
    <mergeCell ref="C65:J65"/>
    <mergeCell ref="C56:J56"/>
    <mergeCell ref="C23:J23"/>
    <mergeCell ref="C24:J24"/>
    <mergeCell ref="C25:J25"/>
    <mergeCell ref="C26:J26"/>
    <mergeCell ref="C37:J37"/>
    <mergeCell ref="C38:J38"/>
    <mergeCell ref="C39:J39"/>
    <mergeCell ref="C40:J40"/>
    <mergeCell ref="A7:A9"/>
    <mergeCell ref="B7:B9"/>
    <mergeCell ref="K7:K9"/>
    <mergeCell ref="C57:J57"/>
    <mergeCell ref="C21:J21"/>
    <mergeCell ref="C10:J10"/>
    <mergeCell ref="C11:J11"/>
    <mergeCell ref="C12:J12"/>
    <mergeCell ref="C13:J13"/>
    <mergeCell ref="C20:J20"/>
    <mergeCell ref="C14:J14"/>
    <mergeCell ref="C15:J15"/>
    <mergeCell ref="C16:J16"/>
    <mergeCell ref="C17:J17"/>
    <mergeCell ref="C18:J18"/>
    <mergeCell ref="C50:J50"/>
    <mergeCell ref="B5:D5"/>
    <mergeCell ref="F5:I5"/>
    <mergeCell ref="K5:L5"/>
    <mergeCell ref="C6:L6"/>
    <mergeCell ref="A1:L1"/>
    <mergeCell ref="A2:L2"/>
    <mergeCell ref="A3:A4"/>
    <mergeCell ref="B3:D4"/>
    <mergeCell ref="E3:I3"/>
    <mergeCell ref="J3:L3"/>
    <mergeCell ref="F4:I4"/>
    <mergeCell ref="K4:L4"/>
    <mergeCell ref="A6:B6"/>
    <mergeCell ref="L7:L9"/>
    <mergeCell ref="C7:J9"/>
    <mergeCell ref="C63:J63"/>
    <mergeCell ref="C66:J66"/>
    <mergeCell ref="C64:J64"/>
    <mergeCell ref="C19:J19"/>
    <mergeCell ref="C27:J27"/>
    <mergeCell ref="C28:J28"/>
    <mergeCell ref="C29:J29"/>
    <mergeCell ref="C30:J30"/>
    <mergeCell ref="C31:J31"/>
    <mergeCell ref="C32:J32"/>
    <mergeCell ref="C33:J33"/>
    <mergeCell ref="C34:J34"/>
    <mergeCell ref="C35:J35"/>
    <mergeCell ref="C36:J36"/>
    <mergeCell ref="C41:J41"/>
    <mergeCell ref="C42:J42"/>
    <mergeCell ref="C43:J43"/>
    <mergeCell ref="C44:J44"/>
    <mergeCell ref="C45:J45"/>
    <mergeCell ref="C46:J46"/>
    <mergeCell ref="C53:J53"/>
    <mergeCell ref="C54:J54"/>
    <mergeCell ref="C55:J55"/>
    <mergeCell ref="C62:J62"/>
    <mergeCell ref="C47:J47"/>
    <mergeCell ref="C48:J48"/>
    <mergeCell ref="C49:J49"/>
    <mergeCell ref="C51:J51"/>
    <mergeCell ref="C52:J52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0" orientation="landscape" horizontalDpi="1200" verticalDpi="1200" r:id="rId1"/>
  <headerFooter>
    <oddHeader>Página 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9" zoomScale="60" zoomScaleNormal="60" workbookViewId="0">
      <selection activeCell="A26" sqref="A26:XFD37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2" width="14.42578125" style="2" bestFit="1" customWidth="1"/>
    <col min="13" max="13" width="14.42578125" style="2" customWidth="1"/>
    <col min="14" max="14" width="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24" t="s">
        <v>3</v>
      </c>
      <c r="K6" s="130" t="s">
        <v>2</v>
      </c>
      <c r="L6" s="130"/>
      <c r="M6" s="130"/>
      <c r="N6" s="130"/>
      <c r="O6" s="24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+MIR!C18</f>
        <v>Porcentaje de proyectos ejecutivos de infraestructura urbana gestionados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5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230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229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5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25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+MIR!A18</f>
        <v>Actividad 1.6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+MIR!B18</f>
        <v>Inventario generado de proyectos ejecutivos de los temas responsabilidad de la Dirección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26" t="s">
        <v>32</v>
      </c>
      <c r="K22" s="26" t="s">
        <v>33</v>
      </c>
      <c r="L22" s="26" t="s">
        <v>34</v>
      </c>
      <c r="M22" s="26" t="s">
        <v>35</v>
      </c>
      <c r="N22" s="128"/>
      <c r="O22" s="128"/>
      <c r="P22" s="128"/>
      <c r="Q22" s="128"/>
    </row>
    <row r="23" spans="1:17" ht="59.1" customHeight="1" x14ac:dyDescent="0.2">
      <c r="A23" s="129" t="s">
        <v>232</v>
      </c>
      <c r="B23" s="129"/>
      <c r="C23" s="129"/>
      <c r="D23" s="129"/>
      <c r="E23" s="129"/>
      <c r="F23" s="147" t="s">
        <v>233</v>
      </c>
      <c r="G23" s="147"/>
      <c r="H23" s="121" t="s">
        <v>57</v>
      </c>
      <c r="I23" s="121"/>
      <c r="J23" s="57">
        <v>10</v>
      </c>
      <c r="K23" s="57">
        <v>10</v>
      </c>
      <c r="L23" s="57">
        <v>10</v>
      </c>
      <c r="M23" s="57">
        <v>10</v>
      </c>
      <c r="N23" s="121">
        <f>SUM(J23:M23)</f>
        <v>40</v>
      </c>
      <c r="O23" s="121"/>
      <c r="P23" s="124"/>
      <c r="Q23" s="124"/>
    </row>
    <row r="24" spans="1:17" ht="59.1" customHeight="1" x14ac:dyDescent="0.2">
      <c r="A24" s="129" t="s">
        <v>231</v>
      </c>
      <c r="B24" s="129"/>
      <c r="C24" s="129"/>
      <c r="D24" s="129"/>
      <c r="E24" s="129"/>
      <c r="F24" s="147" t="s">
        <v>233</v>
      </c>
      <c r="G24" s="147"/>
      <c r="H24" s="121" t="s">
        <v>57</v>
      </c>
      <c r="I24" s="121"/>
      <c r="J24" s="57">
        <v>10</v>
      </c>
      <c r="K24" s="57">
        <v>10</v>
      </c>
      <c r="L24" s="57">
        <v>10</v>
      </c>
      <c r="M24" s="57">
        <v>10</v>
      </c>
      <c r="N24" s="121">
        <f>SUM(J24:M24)</f>
        <v>40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19" zoomScale="60" zoomScaleNormal="60" workbookViewId="0">
      <selection activeCell="A26" sqref="A26:XFD32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4.42578125" style="2" bestFit="1" customWidth="1"/>
    <col min="14" max="14" width="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24" t="s">
        <v>3</v>
      </c>
      <c r="K6" s="130" t="s">
        <v>2</v>
      </c>
      <c r="L6" s="130"/>
      <c r="M6" s="130"/>
      <c r="N6" s="130"/>
      <c r="O6" s="24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+MIR!C19</f>
        <v>Porcentaje de actas elaboradas de licitaciones de obras e infraestructura pública y adquisiciones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5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234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235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5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25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+MIR!A19</f>
        <v>Actividad 1.7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+MIR!B19</f>
        <v>Selección ordenada y regulada de proveedores de obra pública, materiales y suministros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26" t="s">
        <v>32</v>
      </c>
      <c r="K22" s="26" t="s">
        <v>33</v>
      </c>
      <c r="L22" s="26" t="s">
        <v>34</v>
      </c>
      <c r="M22" s="26" t="s">
        <v>35</v>
      </c>
      <c r="N22" s="128"/>
      <c r="O22" s="128"/>
      <c r="P22" s="128"/>
      <c r="Q22" s="128"/>
    </row>
    <row r="23" spans="1:17" ht="59.1" customHeight="1" x14ac:dyDescent="0.2">
      <c r="A23" s="129" t="s">
        <v>237</v>
      </c>
      <c r="B23" s="129"/>
      <c r="C23" s="129"/>
      <c r="D23" s="129"/>
      <c r="E23" s="129"/>
      <c r="F23" s="147" t="s">
        <v>238</v>
      </c>
      <c r="G23" s="147"/>
      <c r="H23" s="121" t="s">
        <v>57</v>
      </c>
      <c r="I23" s="121"/>
      <c r="J23" s="57">
        <v>0</v>
      </c>
      <c r="K23" s="57">
        <v>5</v>
      </c>
      <c r="L23" s="57">
        <v>5</v>
      </c>
      <c r="M23" s="57">
        <v>5</v>
      </c>
      <c r="N23" s="121">
        <f>SUM(J23:M23)</f>
        <v>15</v>
      </c>
      <c r="O23" s="121"/>
      <c r="P23" s="124"/>
      <c r="Q23" s="124"/>
    </row>
    <row r="24" spans="1:17" ht="59.1" customHeight="1" x14ac:dyDescent="0.2">
      <c r="A24" s="129" t="s">
        <v>236</v>
      </c>
      <c r="B24" s="129"/>
      <c r="C24" s="129"/>
      <c r="D24" s="129"/>
      <c r="E24" s="129"/>
      <c r="F24" s="147" t="s">
        <v>238</v>
      </c>
      <c r="G24" s="147"/>
      <c r="H24" s="121" t="s">
        <v>57</v>
      </c>
      <c r="I24" s="121"/>
      <c r="J24" s="57">
        <v>0</v>
      </c>
      <c r="K24" s="57">
        <v>5</v>
      </c>
      <c r="L24" s="57">
        <v>5</v>
      </c>
      <c r="M24" s="57">
        <v>5</v>
      </c>
      <c r="N24" s="121">
        <f>SUM(J24:M24)</f>
        <v>15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/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  <row r="26" spans="1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7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9" zoomScale="60" zoomScaleNormal="60" workbookViewId="0">
      <selection activeCell="A26" sqref="A26:XFD3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4.42578125" style="2" bestFit="1" customWidth="1"/>
    <col min="14" max="14" width="5.710937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+MIR!C20</f>
        <v>Porcentaje de informes elaborado de los avances y evaluación de los resultados de la dependencia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239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533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+MIR!A20</f>
        <v>Actividad 1.8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+MIR!B20</f>
        <v>Actividades de la dirección informadas y difundidas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241</v>
      </c>
      <c r="B23" s="129"/>
      <c r="C23" s="129"/>
      <c r="D23" s="129"/>
      <c r="E23" s="129"/>
      <c r="F23" s="147" t="s">
        <v>242</v>
      </c>
      <c r="G23" s="147"/>
      <c r="H23" s="121" t="s">
        <v>57</v>
      </c>
      <c r="I23" s="121"/>
      <c r="J23" s="57">
        <v>4</v>
      </c>
      <c r="K23" s="57">
        <v>4</v>
      </c>
      <c r="L23" s="57">
        <v>4</v>
      </c>
      <c r="M23" s="57">
        <v>4</v>
      </c>
      <c r="N23" s="121">
        <f>SUM(J23:M23)</f>
        <v>16</v>
      </c>
      <c r="O23" s="121"/>
      <c r="P23" s="124"/>
      <c r="Q23" s="124"/>
    </row>
    <row r="24" spans="1:17" ht="59.1" customHeight="1" x14ac:dyDescent="0.2">
      <c r="A24" s="129" t="s">
        <v>240</v>
      </c>
      <c r="B24" s="129"/>
      <c r="C24" s="129"/>
      <c r="D24" s="129"/>
      <c r="E24" s="129"/>
      <c r="F24" s="147" t="s">
        <v>242</v>
      </c>
      <c r="G24" s="147"/>
      <c r="H24" s="121" t="s">
        <v>57</v>
      </c>
      <c r="I24" s="121"/>
      <c r="J24" s="57">
        <v>4</v>
      </c>
      <c r="K24" s="57">
        <v>4</v>
      </c>
      <c r="L24" s="57">
        <v>4</v>
      </c>
      <c r="M24" s="57">
        <v>4</v>
      </c>
      <c r="N24" s="121">
        <f>SUM(J24:M24)</f>
        <v>16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22" zoomScale="60" zoomScaleNormal="60" workbookViewId="0">
      <selection activeCell="A26" sqref="A26:XFD3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2" width="14.42578125" style="2" bestFit="1" customWidth="1"/>
    <col min="13" max="13" width="14.42578125" style="2" customWidth="1"/>
    <col min="14" max="14" width="5.710937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5" t="s">
        <v>3</v>
      </c>
      <c r="K6" s="130" t="s">
        <v>2</v>
      </c>
      <c r="L6" s="130"/>
      <c r="M6" s="130"/>
      <c r="N6" s="130"/>
      <c r="O6" s="15" t="s">
        <v>1</v>
      </c>
      <c r="P6" s="130" t="s">
        <v>2</v>
      </c>
      <c r="Q6" s="130"/>
      <c r="R6" s="3"/>
    </row>
    <row r="7" spans="1:18" s="4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+MIR!C21</f>
        <v>Porcentaje de Obras privadas ejecutadas y reguladas adecuadamente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6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474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537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19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61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16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+MIR!A21</f>
        <v>Componente 2 = Subprograma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+MIR!B21</f>
        <v>Planeación Urbana: Construcción de obras e infraestructura planeada, supervisada y regulada adecuadamente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17" t="s">
        <v>32</v>
      </c>
      <c r="K22" s="17" t="s">
        <v>33</v>
      </c>
      <c r="L22" s="17" t="s">
        <v>34</v>
      </c>
      <c r="M22" s="17" t="s">
        <v>35</v>
      </c>
      <c r="N22" s="128"/>
      <c r="O22" s="128"/>
      <c r="P22" s="128"/>
      <c r="Q22" s="128"/>
    </row>
    <row r="23" spans="1:17" ht="59.1" customHeight="1" x14ac:dyDescent="0.2">
      <c r="A23" s="148" t="s">
        <v>536</v>
      </c>
      <c r="B23" s="149"/>
      <c r="C23" s="149"/>
      <c r="D23" s="149"/>
      <c r="E23" s="150"/>
      <c r="F23" s="122" t="s">
        <v>383</v>
      </c>
      <c r="G23" s="123"/>
      <c r="H23" s="122" t="s">
        <v>57</v>
      </c>
      <c r="I23" s="123"/>
      <c r="J23" s="57">
        <v>100</v>
      </c>
      <c r="K23" s="57">
        <v>120</v>
      </c>
      <c r="L23" s="57">
        <v>120</v>
      </c>
      <c r="M23" s="57">
        <v>100</v>
      </c>
      <c r="N23" s="121">
        <f>SUM(J23:M23)</f>
        <v>440</v>
      </c>
      <c r="O23" s="121"/>
      <c r="P23" s="124"/>
      <c r="Q23" s="124"/>
    </row>
    <row r="24" spans="1:17" ht="59.1" customHeight="1" x14ac:dyDescent="0.2">
      <c r="A24" s="129" t="s">
        <v>538</v>
      </c>
      <c r="B24" s="129"/>
      <c r="C24" s="129"/>
      <c r="D24" s="129"/>
      <c r="E24" s="129"/>
      <c r="F24" s="147" t="s">
        <v>383</v>
      </c>
      <c r="G24" s="147"/>
      <c r="H24" s="147" t="s">
        <v>57</v>
      </c>
      <c r="I24" s="147"/>
      <c r="J24" s="57">
        <v>100</v>
      </c>
      <c r="K24" s="57">
        <v>120</v>
      </c>
      <c r="L24" s="57">
        <v>120</v>
      </c>
      <c r="M24" s="57">
        <v>100</v>
      </c>
      <c r="N24" s="121">
        <f>SUM(J24:M24)</f>
        <v>440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/>
      <c r="G25" s="126"/>
      <c r="H25" s="126"/>
      <c r="I25" s="126"/>
      <c r="J25" s="55">
        <f t="shared" ref="J25:L25" si="0">+J23/J24*100</f>
        <v>100</v>
      </c>
      <c r="K25" s="55">
        <f t="shared" si="0"/>
        <v>100</v>
      </c>
      <c r="L25" s="55">
        <f t="shared" si="0"/>
        <v>100</v>
      </c>
      <c r="M25" s="55">
        <f>+M23/M24*100</f>
        <v>100</v>
      </c>
      <c r="N25" s="127">
        <f>+N23/N24*100</f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3" zoomScale="60" zoomScaleNormal="60" workbookViewId="0">
      <selection activeCell="A26" sqref="A26:XFD37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2" width="14.42578125" style="2" customWidth="1"/>
    <col min="13" max="13" width="14.42578125" style="2" bestFit="1" customWidth="1"/>
    <col min="14" max="14" width="6.42578125" style="2" customWidth="1"/>
    <col min="15" max="15" width="7.5703125" style="2" bestFit="1" customWidth="1"/>
    <col min="16" max="16" width="28.42578125" style="2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24" t="s">
        <v>3</v>
      </c>
      <c r="K6" s="130" t="s">
        <v>2</v>
      </c>
      <c r="L6" s="130"/>
      <c r="M6" s="130"/>
      <c r="N6" s="130"/>
      <c r="O6" s="24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+MIR!C22</f>
        <v>Porcentaje de constancias de zonificación otorgadas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5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243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244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5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25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+MIR!A22</f>
        <v>Actividad 2.1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+MIR!B22</f>
        <v>Uso del suelo regulado y autorizado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26" t="s">
        <v>32</v>
      </c>
      <c r="K22" s="26" t="s">
        <v>33</v>
      </c>
      <c r="L22" s="26" t="s">
        <v>34</v>
      </c>
      <c r="M22" s="26" t="s">
        <v>35</v>
      </c>
      <c r="N22" s="128"/>
      <c r="O22" s="128"/>
      <c r="P22" s="128"/>
      <c r="Q22" s="128"/>
    </row>
    <row r="23" spans="1:17" ht="59.1" customHeight="1" x14ac:dyDescent="0.2">
      <c r="A23" s="129" t="s">
        <v>103</v>
      </c>
      <c r="B23" s="129"/>
      <c r="C23" s="129"/>
      <c r="D23" s="129"/>
      <c r="E23" s="129"/>
      <c r="F23" s="147" t="s">
        <v>157</v>
      </c>
      <c r="G23" s="147"/>
      <c r="H23" s="121" t="s">
        <v>57</v>
      </c>
      <c r="I23" s="121"/>
      <c r="J23" s="57">
        <v>30</v>
      </c>
      <c r="K23" s="57">
        <v>30</v>
      </c>
      <c r="L23" s="57">
        <v>35</v>
      </c>
      <c r="M23" s="57">
        <v>20</v>
      </c>
      <c r="N23" s="121">
        <f>SUM(J23:M23)</f>
        <v>115</v>
      </c>
      <c r="O23" s="121"/>
      <c r="P23" s="124"/>
      <c r="Q23" s="124"/>
    </row>
    <row r="24" spans="1:17" ht="59.1" customHeight="1" x14ac:dyDescent="0.2">
      <c r="A24" s="129" t="s">
        <v>156</v>
      </c>
      <c r="B24" s="129"/>
      <c r="C24" s="129"/>
      <c r="D24" s="129"/>
      <c r="E24" s="129"/>
      <c r="F24" s="147" t="s">
        <v>157</v>
      </c>
      <c r="G24" s="147"/>
      <c r="H24" s="121" t="s">
        <v>57</v>
      </c>
      <c r="I24" s="121"/>
      <c r="J24" s="57">
        <v>30</v>
      </c>
      <c r="K24" s="57">
        <v>30</v>
      </c>
      <c r="L24" s="57">
        <v>35</v>
      </c>
      <c r="M24" s="57">
        <v>20</v>
      </c>
      <c r="N24" s="121">
        <f>SUM(J24:M24)</f>
        <v>115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9" zoomScale="60" zoomScaleNormal="60" workbookViewId="0">
      <selection activeCell="A26" sqref="A26:XFD3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140625" style="2" customWidth="1"/>
    <col min="11" max="11" width="13.85546875" style="2" customWidth="1"/>
    <col min="12" max="12" width="13.7109375" style="2" customWidth="1"/>
    <col min="13" max="13" width="14" style="2" customWidth="1"/>
    <col min="14" max="14" width="6.28515625" style="2" customWidth="1"/>
    <col min="15" max="15" width="7.5703125" style="2" bestFit="1" customWidth="1"/>
    <col min="16" max="16" width="28.42578125" style="2" customWidth="1"/>
    <col min="17" max="17" width="16.28515625" style="2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24" t="s">
        <v>3</v>
      </c>
      <c r="K6" s="130" t="s">
        <v>2</v>
      </c>
      <c r="L6" s="130"/>
      <c r="M6" s="130"/>
      <c r="N6" s="130"/>
      <c r="O6" s="24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+MIR!C23</f>
        <v>Porcentaje de informes de factibilidad de uso de suelo expedidos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5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245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246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5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25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+MIR!A23</f>
        <v>Actividad 2.2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+MIR!B23</f>
        <v>Uso del suelo regulado y autorizado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26" t="s">
        <v>32</v>
      </c>
      <c r="K22" s="26" t="s">
        <v>33</v>
      </c>
      <c r="L22" s="26" t="s">
        <v>34</v>
      </c>
      <c r="M22" s="26" t="s">
        <v>35</v>
      </c>
      <c r="N22" s="128"/>
      <c r="O22" s="128"/>
      <c r="P22" s="128"/>
      <c r="Q22" s="128"/>
    </row>
    <row r="23" spans="1:17" ht="59.1" customHeight="1" x14ac:dyDescent="0.2">
      <c r="A23" s="129" t="s">
        <v>247</v>
      </c>
      <c r="B23" s="129"/>
      <c r="C23" s="129"/>
      <c r="D23" s="129"/>
      <c r="E23" s="129"/>
      <c r="F23" s="147" t="s">
        <v>249</v>
      </c>
      <c r="G23" s="147"/>
      <c r="H23" s="121" t="s">
        <v>57</v>
      </c>
      <c r="I23" s="121"/>
      <c r="J23" s="54">
        <v>15</v>
      </c>
      <c r="K23" s="54">
        <v>30</v>
      </c>
      <c r="L23" s="54">
        <v>25</v>
      </c>
      <c r="M23" s="54">
        <v>15</v>
      </c>
      <c r="N23" s="121">
        <f>SUM(J23:M23)</f>
        <v>85</v>
      </c>
      <c r="O23" s="121"/>
      <c r="P23" s="124"/>
      <c r="Q23" s="124"/>
    </row>
    <row r="24" spans="1:17" ht="59.1" customHeight="1" x14ac:dyDescent="0.2">
      <c r="A24" s="129" t="s">
        <v>248</v>
      </c>
      <c r="B24" s="129"/>
      <c r="C24" s="129"/>
      <c r="D24" s="129"/>
      <c r="E24" s="129"/>
      <c r="F24" s="147" t="s">
        <v>249</v>
      </c>
      <c r="G24" s="147"/>
      <c r="H24" s="121" t="s">
        <v>57</v>
      </c>
      <c r="I24" s="121"/>
      <c r="J24" s="63">
        <v>15</v>
      </c>
      <c r="K24" s="63">
        <v>30</v>
      </c>
      <c r="L24" s="63">
        <v>25</v>
      </c>
      <c r="M24" s="63">
        <v>15</v>
      </c>
      <c r="N24" s="121">
        <f>SUM(J24:M24)</f>
        <v>85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22" zoomScale="60" zoomScaleNormal="60" workbookViewId="0">
      <selection activeCell="J36" sqref="J3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2" width="13.7109375" style="2" customWidth="1"/>
    <col min="13" max="13" width="14" style="2" customWidth="1"/>
    <col min="14" max="14" width="5.7109375" style="2" customWidth="1"/>
    <col min="15" max="15" width="7.5703125" style="2" bestFit="1" customWidth="1"/>
    <col min="16" max="16" width="28.42578125" style="2" bestFit="1" customWidth="1"/>
    <col min="17" max="17" width="16.42578125" style="2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24" t="s">
        <v>3</v>
      </c>
      <c r="K6" s="130" t="s">
        <v>2</v>
      </c>
      <c r="L6" s="130"/>
      <c r="M6" s="130"/>
      <c r="N6" s="130"/>
      <c r="O6" s="24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+MIR!C24</f>
        <v>Porcentaje de licencias de uso de suelo expedidas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5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250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251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5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25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+MIR!A24</f>
        <v>Actividad 2.3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+MIR!B24</f>
        <v>Uso del suelo regulado y autorizado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26" t="s">
        <v>32</v>
      </c>
      <c r="K22" s="26" t="s">
        <v>33</v>
      </c>
      <c r="L22" s="26" t="s">
        <v>34</v>
      </c>
      <c r="M22" s="26" t="s">
        <v>35</v>
      </c>
      <c r="N22" s="128"/>
      <c r="O22" s="128"/>
      <c r="P22" s="128"/>
      <c r="Q22" s="128"/>
    </row>
    <row r="23" spans="1:17" ht="59.1" customHeight="1" x14ac:dyDescent="0.2">
      <c r="A23" s="129" t="s">
        <v>252</v>
      </c>
      <c r="B23" s="129"/>
      <c r="C23" s="129"/>
      <c r="D23" s="129"/>
      <c r="E23" s="129"/>
      <c r="F23" s="147" t="s">
        <v>254</v>
      </c>
      <c r="G23" s="147"/>
      <c r="H23" s="121" t="s">
        <v>57</v>
      </c>
      <c r="I23" s="121"/>
      <c r="J23" s="57">
        <v>20</v>
      </c>
      <c r="K23" s="57">
        <v>15</v>
      </c>
      <c r="L23" s="57">
        <v>20</v>
      </c>
      <c r="M23" s="57">
        <v>10</v>
      </c>
      <c r="N23" s="121">
        <f>SUM(J23:M23)</f>
        <v>65</v>
      </c>
      <c r="O23" s="121"/>
      <c r="P23" s="124"/>
      <c r="Q23" s="124"/>
    </row>
    <row r="24" spans="1:17" ht="59.1" customHeight="1" x14ac:dyDescent="0.2">
      <c r="A24" s="129" t="s">
        <v>253</v>
      </c>
      <c r="B24" s="129"/>
      <c r="C24" s="129"/>
      <c r="D24" s="129"/>
      <c r="E24" s="129"/>
      <c r="F24" s="147" t="s">
        <v>254</v>
      </c>
      <c r="G24" s="147"/>
      <c r="H24" s="121" t="s">
        <v>57</v>
      </c>
      <c r="I24" s="121"/>
      <c r="J24" s="57">
        <v>20</v>
      </c>
      <c r="K24" s="57">
        <v>15</v>
      </c>
      <c r="L24" s="57">
        <v>20</v>
      </c>
      <c r="M24" s="57">
        <v>10</v>
      </c>
      <c r="N24" s="121">
        <f>SUM(J24:M24)</f>
        <v>65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22" zoomScale="60" zoomScaleNormal="60" workbookViewId="0">
      <selection activeCell="B33" sqref="B3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4.42578125" style="2" bestFit="1" customWidth="1"/>
    <col min="14" max="14" width="5" style="2" customWidth="1"/>
    <col min="15" max="15" width="7.5703125" style="2" bestFit="1" customWidth="1"/>
    <col min="16" max="16" width="28.42578125" style="2" bestFit="1" customWidth="1"/>
    <col min="17" max="17" width="16.5703125" style="2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24" t="s">
        <v>3</v>
      </c>
      <c r="K6" s="130" t="s">
        <v>2</v>
      </c>
      <c r="L6" s="130"/>
      <c r="M6" s="130"/>
      <c r="N6" s="130"/>
      <c r="O6" s="24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+MIR!C25</f>
        <v>Porcentaje de dictamenes técnicos informativo elaborados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5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255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256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5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25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+MIR!A25</f>
        <v>Actividad 2.4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+MIR!B25</f>
        <v>Expediente técnico de proyecto supervisado y dictaminado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26" t="s">
        <v>32</v>
      </c>
      <c r="K22" s="26" t="s">
        <v>33</v>
      </c>
      <c r="L22" s="26" t="s">
        <v>34</v>
      </c>
      <c r="M22" s="26" t="s">
        <v>35</v>
      </c>
      <c r="N22" s="128"/>
      <c r="O22" s="128"/>
      <c r="P22" s="128"/>
      <c r="Q22" s="128"/>
    </row>
    <row r="23" spans="1:17" ht="59.1" customHeight="1" x14ac:dyDescent="0.2">
      <c r="A23" s="129" t="s">
        <v>257</v>
      </c>
      <c r="B23" s="129"/>
      <c r="C23" s="129"/>
      <c r="D23" s="129"/>
      <c r="E23" s="129"/>
      <c r="F23" s="147" t="s">
        <v>259</v>
      </c>
      <c r="G23" s="147"/>
      <c r="H23" s="121" t="s">
        <v>57</v>
      </c>
      <c r="I23" s="121"/>
      <c r="J23" s="57">
        <v>10</v>
      </c>
      <c r="K23" s="57">
        <v>10</v>
      </c>
      <c r="L23" s="57">
        <v>10</v>
      </c>
      <c r="M23" s="57">
        <v>10</v>
      </c>
      <c r="N23" s="121">
        <f>SUM(J23:M23)</f>
        <v>40</v>
      </c>
      <c r="O23" s="121"/>
      <c r="P23" s="124"/>
      <c r="Q23" s="124"/>
    </row>
    <row r="24" spans="1:17" ht="59.1" customHeight="1" x14ac:dyDescent="0.2">
      <c r="A24" s="129" t="s">
        <v>258</v>
      </c>
      <c r="B24" s="129"/>
      <c r="C24" s="129"/>
      <c r="D24" s="129"/>
      <c r="E24" s="129"/>
      <c r="F24" s="147" t="s">
        <v>259</v>
      </c>
      <c r="G24" s="147"/>
      <c r="H24" s="121" t="s">
        <v>57</v>
      </c>
      <c r="I24" s="121"/>
      <c r="J24" s="57">
        <v>10</v>
      </c>
      <c r="K24" s="57">
        <v>10</v>
      </c>
      <c r="L24" s="57">
        <v>10</v>
      </c>
      <c r="M24" s="57">
        <v>10</v>
      </c>
      <c r="N24" s="121">
        <f>SUM(J24:M24)</f>
        <v>40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topLeftCell="A13" zoomScale="60" zoomScaleNormal="60" workbookViewId="0">
      <selection activeCell="A26" sqref="A26:XFD3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3.7109375" style="2" customWidth="1"/>
    <col min="11" max="12" width="13.85546875" style="2" customWidth="1"/>
    <col min="13" max="13" width="13.7109375" style="2" customWidth="1"/>
    <col min="14" max="14" width="6.42578125" style="2" customWidth="1"/>
    <col min="15" max="15" width="7.5703125" style="2" bestFit="1" customWidth="1"/>
    <col min="16" max="16" width="28.42578125" style="2" customWidth="1"/>
    <col min="17" max="17" width="16.42578125" style="2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24" t="s">
        <v>3</v>
      </c>
      <c r="K6" s="130" t="s">
        <v>2</v>
      </c>
      <c r="L6" s="130"/>
      <c r="M6" s="130"/>
      <c r="N6" s="130"/>
      <c r="O6" s="24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+MIR!C26</f>
        <v>Porcentaje de autorizaciones de proyectos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5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260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261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8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25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+MIR!A26</f>
        <v>Actividad 2.5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+MIR!B26</f>
        <v>Obras privadas cumpliendo con la normatividad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26" t="s">
        <v>32</v>
      </c>
      <c r="K22" s="26" t="s">
        <v>33</v>
      </c>
      <c r="L22" s="26" t="s">
        <v>34</v>
      </c>
      <c r="M22" s="26" t="s">
        <v>35</v>
      </c>
      <c r="N22" s="128"/>
      <c r="O22" s="128"/>
      <c r="P22" s="128"/>
      <c r="Q22" s="128"/>
    </row>
    <row r="23" spans="1:17" ht="59.1" customHeight="1" x14ac:dyDescent="0.2">
      <c r="A23" s="129" t="s">
        <v>449</v>
      </c>
      <c r="B23" s="129"/>
      <c r="C23" s="129"/>
      <c r="D23" s="129"/>
      <c r="E23" s="129"/>
      <c r="F23" s="147" t="s">
        <v>263</v>
      </c>
      <c r="G23" s="147"/>
      <c r="H23" s="121" t="s">
        <v>57</v>
      </c>
      <c r="I23" s="121"/>
      <c r="J23" s="57">
        <v>5</v>
      </c>
      <c r="K23" s="57">
        <v>10</v>
      </c>
      <c r="L23" s="57">
        <v>10</v>
      </c>
      <c r="M23" s="57">
        <v>5</v>
      </c>
      <c r="N23" s="121">
        <f>SUM(J23:M23)</f>
        <v>30</v>
      </c>
      <c r="O23" s="121"/>
      <c r="P23" s="124"/>
      <c r="Q23" s="124"/>
    </row>
    <row r="24" spans="1:17" ht="59.1" customHeight="1" x14ac:dyDescent="0.2">
      <c r="A24" s="129" t="s">
        <v>262</v>
      </c>
      <c r="B24" s="129"/>
      <c r="C24" s="129"/>
      <c r="D24" s="129"/>
      <c r="E24" s="129"/>
      <c r="F24" s="147" t="s">
        <v>263</v>
      </c>
      <c r="G24" s="147"/>
      <c r="H24" s="121" t="s">
        <v>57</v>
      </c>
      <c r="I24" s="121"/>
      <c r="J24" s="57">
        <v>5</v>
      </c>
      <c r="K24" s="57">
        <v>10</v>
      </c>
      <c r="L24" s="57">
        <v>10</v>
      </c>
      <c r="M24" s="57">
        <v>5</v>
      </c>
      <c r="N24" s="121">
        <f>SUM(J24:M24)</f>
        <v>30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  <row r="26" spans="1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topLeftCell="A19" zoomScale="60" zoomScaleNormal="60" workbookViewId="0">
      <selection activeCell="A26" sqref="A26:XFD3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2" width="13.85546875" style="2" customWidth="1"/>
    <col min="13" max="13" width="13.7109375" style="2" customWidth="1"/>
    <col min="14" max="14" width="5.7109375" style="2" customWidth="1"/>
    <col min="15" max="15" width="7.5703125" style="2" bestFit="1" customWidth="1"/>
    <col min="16" max="16" width="28.42578125" style="2" bestFit="1" customWidth="1"/>
    <col min="17" max="17" width="16" style="2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1" t="s">
        <v>3</v>
      </c>
      <c r="K6" s="130" t="s">
        <v>2</v>
      </c>
      <c r="L6" s="130"/>
      <c r="M6" s="130"/>
      <c r="N6" s="130"/>
      <c r="O6" s="31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+MIR!C27</f>
        <v>Porcentaje de autorizaciones de proyectos de modificación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2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264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265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2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2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+MIR!A27</f>
        <v>Actividad 2.6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+MIR!B27</f>
        <v>Proyectos de modificación revisados en el cumplimiento de la normatividad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4" t="s">
        <v>32</v>
      </c>
      <c r="K22" s="34" t="s">
        <v>33</v>
      </c>
      <c r="L22" s="34" t="s">
        <v>34</v>
      </c>
      <c r="M22" s="34" t="s">
        <v>35</v>
      </c>
      <c r="N22" s="128"/>
      <c r="O22" s="128"/>
      <c r="P22" s="128"/>
      <c r="Q22" s="128"/>
    </row>
    <row r="23" spans="1:17" ht="59.1" customHeight="1" x14ac:dyDescent="0.2">
      <c r="A23" s="129" t="s">
        <v>266</v>
      </c>
      <c r="B23" s="129"/>
      <c r="C23" s="129"/>
      <c r="D23" s="129"/>
      <c r="E23" s="129"/>
      <c r="F23" s="147" t="s">
        <v>263</v>
      </c>
      <c r="G23" s="147"/>
      <c r="H23" s="121" t="s">
        <v>57</v>
      </c>
      <c r="I23" s="121"/>
      <c r="J23" s="57">
        <v>0</v>
      </c>
      <c r="K23" s="57">
        <v>0</v>
      </c>
      <c r="L23" s="57">
        <v>1</v>
      </c>
      <c r="M23" s="57">
        <v>1</v>
      </c>
      <c r="N23" s="121">
        <f>SUM(J23:M23)</f>
        <v>2</v>
      </c>
      <c r="O23" s="121"/>
      <c r="P23" s="124"/>
      <c r="Q23" s="124"/>
    </row>
    <row r="24" spans="1:17" ht="59.1" customHeight="1" x14ac:dyDescent="0.2">
      <c r="A24" s="129" t="s">
        <v>267</v>
      </c>
      <c r="B24" s="129"/>
      <c r="C24" s="129"/>
      <c r="D24" s="129"/>
      <c r="E24" s="129"/>
      <c r="F24" s="147" t="s">
        <v>263</v>
      </c>
      <c r="G24" s="147"/>
      <c r="H24" s="121" t="s">
        <v>57</v>
      </c>
      <c r="I24" s="121"/>
      <c r="J24" s="57">
        <v>0</v>
      </c>
      <c r="K24" s="57">
        <v>0</v>
      </c>
      <c r="L24" s="57">
        <v>1</v>
      </c>
      <c r="M24" s="57">
        <v>1</v>
      </c>
      <c r="N24" s="121">
        <f>SUM(J24:M24)</f>
        <v>2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/>
      <c r="K25" s="55"/>
      <c r="L25" s="55">
        <f t="shared" ref="L25:M25" si="0">+L23/L24*100</f>
        <v>100</v>
      </c>
      <c r="M25" s="55">
        <f t="shared" si="0"/>
        <v>100</v>
      </c>
      <c r="N25" s="127">
        <v>100</v>
      </c>
      <c r="O25" s="127"/>
      <c r="P25" s="124"/>
      <c r="Q25" s="124"/>
    </row>
    <row r="26" spans="1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showGridLines="0" topLeftCell="A7" zoomScale="60" zoomScaleNormal="60" workbookViewId="0">
      <selection activeCell="F27" sqref="F27"/>
    </sheetView>
  </sheetViews>
  <sheetFormatPr baseColWidth="10" defaultColWidth="11.42578125" defaultRowHeight="12.75" x14ac:dyDescent="0.2"/>
  <cols>
    <col min="1" max="1" width="11.1406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42578125" style="2" bestFit="1" customWidth="1"/>
    <col min="11" max="13" width="13.7109375" style="2" customWidth="1"/>
    <col min="14" max="14" width="6.42578125" style="2" customWidth="1"/>
    <col min="15" max="15" width="9.42578125" style="2" customWidth="1"/>
    <col min="16" max="16" width="28.42578125" style="2" customWidth="1"/>
    <col min="17" max="17" width="18.42578125" style="2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5" t="s">
        <v>3</v>
      </c>
      <c r="K6" s="130" t="s">
        <v>2</v>
      </c>
      <c r="L6" s="130"/>
      <c r="M6" s="130"/>
      <c r="N6" s="130"/>
      <c r="O6" s="15" t="s">
        <v>1</v>
      </c>
      <c r="P6" s="130" t="s">
        <v>2</v>
      </c>
      <c r="Q6" s="130"/>
      <c r="R6" s="3"/>
    </row>
    <row r="7" spans="1:18" s="4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 x14ac:dyDescent="0.2">
      <c r="A12" s="132" t="s">
        <v>2</v>
      </c>
      <c r="B12" s="132"/>
      <c r="C12" s="132"/>
      <c r="D12" s="131" t="str">
        <f>+MIR!C10</f>
        <v>Porcentaje de la poblacional beneficiada con obras de infraestructura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6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581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30" customHeight="1" x14ac:dyDescent="0.2">
      <c r="A14" s="132" t="s">
        <v>7</v>
      </c>
      <c r="B14" s="132"/>
      <c r="C14" s="132"/>
      <c r="D14" s="139" t="s">
        <v>584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19" t="s">
        <v>40</v>
      </c>
      <c r="Q14" s="12" t="s">
        <v>50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51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16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54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+MIR!A10</f>
        <v>Fin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+MIR!B10</f>
        <v>Contribuir a lograr un crecimiento urbano armónico mediante la gestión, control y regulación de las obras de infraestructura públicas y privadas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17" t="s">
        <v>32</v>
      </c>
      <c r="K22" s="17" t="s">
        <v>33</v>
      </c>
      <c r="L22" s="17" t="s">
        <v>34</v>
      </c>
      <c r="M22" s="17" t="s">
        <v>35</v>
      </c>
      <c r="N22" s="128"/>
      <c r="O22" s="128"/>
      <c r="P22" s="128"/>
      <c r="Q22" s="128"/>
    </row>
    <row r="23" spans="1:17" ht="59.1" customHeight="1" x14ac:dyDescent="0.2">
      <c r="A23" s="129" t="s">
        <v>583</v>
      </c>
      <c r="B23" s="129"/>
      <c r="C23" s="129"/>
      <c r="D23" s="129"/>
      <c r="E23" s="129"/>
      <c r="F23" s="121" t="s">
        <v>586</v>
      </c>
      <c r="G23" s="121"/>
      <c r="H23" s="122" t="s">
        <v>55</v>
      </c>
      <c r="I23" s="123"/>
      <c r="J23" s="68"/>
      <c r="K23" s="68"/>
      <c r="L23" s="68"/>
      <c r="M23" s="68">
        <v>45950</v>
      </c>
      <c r="N23" s="121">
        <f>+M23</f>
        <v>45950</v>
      </c>
      <c r="O23" s="121"/>
      <c r="P23" s="124"/>
      <c r="Q23" s="124"/>
    </row>
    <row r="24" spans="1:17" ht="59.1" customHeight="1" x14ac:dyDescent="0.2">
      <c r="A24" s="120" t="s">
        <v>585</v>
      </c>
      <c r="B24" s="120"/>
      <c r="C24" s="120"/>
      <c r="D24" s="120"/>
      <c r="E24" s="120"/>
      <c r="F24" s="121" t="s">
        <v>586</v>
      </c>
      <c r="G24" s="121"/>
      <c r="H24" s="122" t="s">
        <v>55</v>
      </c>
      <c r="I24" s="123"/>
      <c r="J24" s="68"/>
      <c r="K24" s="68"/>
      <c r="L24" s="68"/>
      <c r="M24" s="68">
        <v>158046</v>
      </c>
      <c r="N24" s="121">
        <f>+M24</f>
        <v>158046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/>
      <c r="K25" s="55"/>
      <c r="L25" s="55"/>
      <c r="M25" s="55">
        <f>+N23/N24*100</f>
        <v>29.073813952899791</v>
      </c>
      <c r="N25" s="127">
        <f>+N23/N24*100</f>
        <v>29.073813952899791</v>
      </c>
      <c r="O25" s="127"/>
      <c r="P25" s="124"/>
      <c r="Q25" s="124"/>
    </row>
    <row r="26" spans="1:17" ht="18.75" x14ac:dyDescent="0.2">
      <c r="B26" s="1"/>
      <c r="C26" s="9"/>
      <c r="D26" s="9"/>
      <c r="E26" s="9"/>
      <c r="F26" s="9"/>
      <c r="G26" s="9"/>
      <c r="H26" s="9"/>
      <c r="I26" s="9"/>
      <c r="J26" s="9"/>
      <c r="K26" s="9"/>
      <c r="L26" s="1"/>
      <c r="M26" s="1"/>
    </row>
    <row r="27" spans="1:17" x14ac:dyDescent="0.2">
      <c r="B27" s="1"/>
      <c r="C27" s="10"/>
      <c r="D27" s="10"/>
      <c r="E27" s="10"/>
      <c r="F27" s="10"/>
      <c r="G27" s="10"/>
      <c r="H27" s="10"/>
      <c r="I27" s="10"/>
      <c r="J27" s="10"/>
      <c r="K27" s="10"/>
      <c r="L27" s="1"/>
      <c r="M27" s="1"/>
    </row>
    <row r="28" spans="1:17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7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showGridLines="0" topLeftCell="A13" zoomScale="60" zoomScaleNormal="60" workbookViewId="0">
      <selection activeCell="A26" sqref="A26:XFD30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5.7109375" style="2" customWidth="1"/>
    <col min="15" max="15" width="7.5703125" style="2" bestFit="1" customWidth="1"/>
    <col min="16" max="16" width="28.42578125" style="2" bestFit="1" customWidth="1"/>
    <col min="17" max="17" width="16.28515625" style="2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+MIR!C28</f>
        <v>Porcentaje de autorizaciones de números oficiales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268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269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+MIR!A28</f>
        <v>Actividad 2.7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+MIR!B28</f>
        <v>Direcciones oficiales organizadas, reguladas y autorizadas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270</v>
      </c>
      <c r="B23" s="129"/>
      <c r="C23" s="129"/>
      <c r="D23" s="129"/>
      <c r="E23" s="129"/>
      <c r="F23" s="147" t="s">
        <v>263</v>
      </c>
      <c r="G23" s="147"/>
      <c r="H23" s="121" t="s">
        <v>57</v>
      </c>
      <c r="I23" s="121"/>
      <c r="J23" s="57">
        <v>15</v>
      </c>
      <c r="K23" s="57">
        <v>5</v>
      </c>
      <c r="L23" s="57">
        <v>10</v>
      </c>
      <c r="M23" s="57">
        <v>10</v>
      </c>
      <c r="N23" s="121">
        <f>SUM(J23:M23)</f>
        <v>40</v>
      </c>
      <c r="O23" s="121"/>
      <c r="P23" s="124"/>
      <c r="Q23" s="124"/>
    </row>
    <row r="24" spans="1:17" ht="59.1" customHeight="1" x14ac:dyDescent="0.2">
      <c r="A24" s="129" t="s">
        <v>271</v>
      </c>
      <c r="B24" s="129"/>
      <c r="C24" s="129"/>
      <c r="D24" s="129"/>
      <c r="E24" s="129"/>
      <c r="F24" s="147" t="s">
        <v>263</v>
      </c>
      <c r="G24" s="147"/>
      <c r="H24" s="121" t="s">
        <v>57</v>
      </c>
      <c r="I24" s="121"/>
      <c r="J24" s="57">
        <v>15</v>
      </c>
      <c r="K24" s="57">
        <v>5</v>
      </c>
      <c r="L24" s="57">
        <v>10</v>
      </c>
      <c r="M24" s="57">
        <v>10</v>
      </c>
      <c r="N24" s="121">
        <f>SUM(J24:M24)</f>
        <v>40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  <row r="26" spans="1:17" ht="18.75" x14ac:dyDescent="0.2">
      <c r="B26" s="1"/>
      <c r="C26" s="9"/>
      <c r="D26" s="9"/>
      <c r="E26" s="9"/>
      <c r="F26" s="9"/>
      <c r="G26" s="9"/>
      <c r="H26" s="9"/>
      <c r="I26" s="9"/>
      <c r="J26" s="9"/>
      <c r="K26" s="9"/>
      <c r="L26" s="1"/>
      <c r="M26" s="1"/>
    </row>
    <row r="27" spans="1:17" x14ac:dyDescent="0.2">
      <c r="B27" s="1"/>
      <c r="C27" s="10"/>
      <c r="D27" s="10"/>
      <c r="E27" s="10"/>
      <c r="F27" s="10"/>
      <c r="G27" s="10"/>
      <c r="H27" s="10"/>
      <c r="I27" s="10"/>
      <c r="J27" s="10"/>
      <c r="K27" s="10"/>
      <c r="L27" s="1"/>
      <c r="M27" s="1"/>
    </row>
    <row r="28" spans="1:17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7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6" zoomScale="60" zoomScaleNormal="60" workbookViewId="0">
      <selection activeCell="N44" sqref="N44"/>
    </sheetView>
  </sheetViews>
  <sheetFormatPr baseColWidth="10" defaultColWidth="11.42578125" defaultRowHeight="12.75" x14ac:dyDescent="0.2"/>
  <cols>
    <col min="1" max="1" width="14.1406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2" width="13.7109375" style="2" customWidth="1"/>
    <col min="13" max="13" width="13.85546875" style="2" customWidth="1"/>
    <col min="14" max="14" width="6.425781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+MIR!C29</f>
        <v>Porcentaje de autorizaciones de nomenclatura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272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273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+MIR!A29</f>
        <v>Actividad 2.8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+MIR!B29</f>
        <v>Direcciones oficiales organizadas, reguladas y autorizadas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274</v>
      </c>
      <c r="B23" s="129"/>
      <c r="C23" s="129"/>
      <c r="D23" s="129"/>
      <c r="E23" s="129"/>
      <c r="F23" s="147" t="s">
        <v>263</v>
      </c>
      <c r="G23" s="147"/>
      <c r="H23" s="121" t="s">
        <v>57</v>
      </c>
      <c r="I23" s="121"/>
      <c r="J23" s="57">
        <v>0</v>
      </c>
      <c r="K23" s="57">
        <v>1</v>
      </c>
      <c r="L23" s="57">
        <v>1</v>
      </c>
      <c r="M23" s="57">
        <v>1</v>
      </c>
      <c r="N23" s="121">
        <f>SUM(J23:M23)</f>
        <v>3</v>
      </c>
      <c r="O23" s="121"/>
      <c r="P23" s="124"/>
      <c r="Q23" s="124"/>
    </row>
    <row r="24" spans="1:17" ht="59.1" customHeight="1" x14ac:dyDescent="0.2">
      <c r="A24" s="129" t="s">
        <v>275</v>
      </c>
      <c r="B24" s="129"/>
      <c r="C24" s="129"/>
      <c r="D24" s="129"/>
      <c r="E24" s="129"/>
      <c r="F24" s="147" t="s">
        <v>263</v>
      </c>
      <c r="G24" s="147"/>
      <c r="H24" s="121" t="s">
        <v>57</v>
      </c>
      <c r="I24" s="121"/>
      <c r="J24" s="57">
        <v>0</v>
      </c>
      <c r="K24" s="57">
        <v>1</v>
      </c>
      <c r="L24" s="57">
        <v>1</v>
      </c>
      <c r="M24" s="57">
        <v>1</v>
      </c>
      <c r="N24" s="121">
        <f>SUM(J24:M24)</f>
        <v>3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/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9" zoomScale="60" zoomScaleNormal="60" workbookViewId="0">
      <selection activeCell="K25" sqref="K25"/>
    </sheetView>
  </sheetViews>
  <sheetFormatPr baseColWidth="10" defaultColWidth="11.42578125" defaultRowHeight="12.75" x14ac:dyDescent="0.2"/>
  <cols>
    <col min="1" max="1" width="14.1406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2" width="13.85546875" style="2" customWidth="1"/>
    <col min="13" max="13" width="13.7109375" style="2" customWidth="1"/>
    <col min="14" max="14" width="6.425781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+MIR!C30</f>
        <v>Porcentaje de folios E.Q.I informativo general otorgado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276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277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+MIR!A30</f>
        <v>Actividad 2.9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+MIR!B30</f>
        <v>Ciudadanos informados de los requisitos para realizar un trámite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278</v>
      </c>
      <c r="B23" s="129"/>
      <c r="C23" s="129"/>
      <c r="D23" s="129"/>
      <c r="E23" s="129"/>
      <c r="F23" s="147" t="s">
        <v>280</v>
      </c>
      <c r="G23" s="147"/>
      <c r="H23" s="121" t="s">
        <v>57</v>
      </c>
      <c r="I23" s="121"/>
      <c r="J23" s="57">
        <v>25</v>
      </c>
      <c r="K23" s="57">
        <v>30</v>
      </c>
      <c r="L23" s="57">
        <v>20</v>
      </c>
      <c r="M23" s="57">
        <v>15</v>
      </c>
      <c r="N23" s="121">
        <f>SUM(J23:M23)</f>
        <v>90</v>
      </c>
      <c r="O23" s="121"/>
      <c r="P23" s="124"/>
      <c r="Q23" s="124"/>
    </row>
    <row r="24" spans="1:17" ht="59.1" customHeight="1" x14ac:dyDescent="0.2">
      <c r="A24" s="129" t="s">
        <v>279</v>
      </c>
      <c r="B24" s="129"/>
      <c r="C24" s="129"/>
      <c r="D24" s="129"/>
      <c r="E24" s="129"/>
      <c r="F24" s="147" t="s">
        <v>280</v>
      </c>
      <c r="G24" s="147"/>
      <c r="H24" s="121" t="s">
        <v>57</v>
      </c>
      <c r="I24" s="121"/>
      <c r="J24" s="57">
        <v>25</v>
      </c>
      <c r="K24" s="57">
        <v>30</v>
      </c>
      <c r="L24" s="57">
        <v>20</v>
      </c>
      <c r="M24" s="57">
        <v>15</v>
      </c>
      <c r="N24" s="121">
        <f>SUM(J24:M24)</f>
        <v>90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6" zoomScale="60" zoomScaleNormal="60" workbookViewId="0">
      <selection activeCell="A26" sqref="A26:XFD35"/>
    </sheetView>
  </sheetViews>
  <sheetFormatPr baseColWidth="10" defaultColWidth="11.42578125" defaultRowHeight="12.75" x14ac:dyDescent="0.2"/>
  <cols>
    <col min="1" max="1" width="14.1406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85546875" style="2" customWidth="1"/>
    <col min="14" max="14" width="6.425781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+MIR!C31</f>
        <v>Porcentaje de autorizaciones de proyectos ejecutivos de urbanización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281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282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+MIR!A31</f>
        <v>Actividad 2.10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+MIR!B31</f>
        <v>Dessarrollo de urbanizaciones organizado y reglamentado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283</v>
      </c>
      <c r="B23" s="129"/>
      <c r="C23" s="129"/>
      <c r="D23" s="129"/>
      <c r="E23" s="129"/>
      <c r="F23" s="147" t="s">
        <v>263</v>
      </c>
      <c r="G23" s="147"/>
      <c r="H23" s="121" t="s">
        <v>57</v>
      </c>
      <c r="I23" s="121"/>
      <c r="J23" s="57">
        <v>0</v>
      </c>
      <c r="K23" s="57">
        <v>1</v>
      </c>
      <c r="L23" s="57">
        <v>1</v>
      </c>
      <c r="M23" s="57">
        <v>1</v>
      </c>
      <c r="N23" s="121">
        <f>SUM(J23:M23)</f>
        <v>3</v>
      </c>
      <c r="O23" s="121"/>
      <c r="P23" s="124"/>
      <c r="Q23" s="124"/>
    </row>
    <row r="24" spans="1:17" ht="59.1" customHeight="1" x14ac:dyDescent="0.2">
      <c r="A24" s="129" t="s">
        <v>284</v>
      </c>
      <c r="B24" s="129"/>
      <c r="C24" s="129"/>
      <c r="D24" s="129"/>
      <c r="E24" s="129"/>
      <c r="F24" s="147" t="s">
        <v>263</v>
      </c>
      <c r="G24" s="147"/>
      <c r="H24" s="121" t="s">
        <v>57</v>
      </c>
      <c r="I24" s="121"/>
      <c r="J24" s="57">
        <v>0</v>
      </c>
      <c r="K24" s="57">
        <v>1</v>
      </c>
      <c r="L24" s="57">
        <v>1</v>
      </c>
      <c r="M24" s="57">
        <v>1</v>
      </c>
      <c r="N24" s="121">
        <f>SUM(J24:M24)</f>
        <v>3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/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0" zoomScale="60" zoomScaleNormal="60" workbookViewId="0">
      <selection activeCell="A26" sqref="A26:XFD3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3.7109375" style="2" customWidth="1"/>
    <col min="11" max="11" width="13.5703125" style="2" customWidth="1"/>
    <col min="12" max="12" width="13.42578125" style="2" customWidth="1"/>
    <col min="13" max="13" width="13.5703125" style="2" customWidth="1"/>
    <col min="14" max="14" width="6.425781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+MIR!C32</f>
        <v>Porcentaje de convenios / autorizaciones otorgados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285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286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+MIR!A32</f>
        <v>Actividad 2.11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+MIR!B32</f>
        <v>Fraccionamientos inmobiliarios cumpliendo con normatividad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287</v>
      </c>
      <c r="B23" s="129"/>
      <c r="C23" s="129"/>
      <c r="D23" s="129"/>
      <c r="E23" s="129"/>
      <c r="F23" s="147" t="s">
        <v>289</v>
      </c>
      <c r="G23" s="147"/>
      <c r="H23" s="121" t="s">
        <v>57</v>
      </c>
      <c r="I23" s="121"/>
      <c r="J23" s="57">
        <v>1</v>
      </c>
      <c r="K23" s="57">
        <v>0</v>
      </c>
      <c r="L23" s="57">
        <v>1</v>
      </c>
      <c r="M23" s="57">
        <v>1</v>
      </c>
      <c r="N23" s="121">
        <f>SUM(J23:M23)</f>
        <v>3</v>
      </c>
      <c r="O23" s="121"/>
      <c r="P23" s="124"/>
      <c r="Q23" s="124"/>
    </row>
    <row r="24" spans="1:17" ht="59.1" customHeight="1" x14ac:dyDescent="0.2">
      <c r="A24" s="129" t="s">
        <v>288</v>
      </c>
      <c r="B24" s="129"/>
      <c r="C24" s="129"/>
      <c r="D24" s="129"/>
      <c r="E24" s="129"/>
      <c r="F24" s="147" t="s">
        <v>289</v>
      </c>
      <c r="G24" s="147"/>
      <c r="H24" s="121" t="s">
        <v>57</v>
      </c>
      <c r="I24" s="121"/>
      <c r="J24" s="57">
        <v>1</v>
      </c>
      <c r="K24" s="57">
        <v>0</v>
      </c>
      <c r="L24" s="57">
        <v>1</v>
      </c>
      <c r="M24" s="57">
        <v>1</v>
      </c>
      <c r="N24" s="121">
        <f>SUM(J24:M24)</f>
        <v>3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 t="e">
        <f t="shared" ref="K25:M25" si="0">+K23/K24*100</f>
        <v>#DIV/0!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21" zoomScale="90" zoomScaleNormal="90" workbookViewId="0">
      <selection activeCell="M28" sqref="M28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42578125" style="2" bestFit="1" customWidth="1"/>
    <col min="11" max="11" width="14.42578125" style="2" customWidth="1"/>
    <col min="12" max="13" width="14.42578125" style="2" bestFit="1" customWidth="1"/>
    <col min="14" max="14" width="6.425781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+MIR!C33</f>
        <v>Porcentaje de actas elaboradas de entrega / recepción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290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291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+MIR!A33</f>
        <v>Actividad 2.12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+MIR!B33</f>
        <v>Fraccionamientos inmobiliarios cumpliendo con normatividad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292</v>
      </c>
      <c r="B23" s="129"/>
      <c r="C23" s="129"/>
      <c r="D23" s="129"/>
      <c r="E23" s="129"/>
      <c r="F23" s="147" t="s">
        <v>238</v>
      </c>
      <c r="G23" s="147"/>
      <c r="H23" s="121" t="s">
        <v>57</v>
      </c>
      <c r="I23" s="121"/>
      <c r="J23" s="57">
        <v>1</v>
      </c>
      <c r="K23" s="57">
        <v>0</v>
      </c>
      <c r="L23" s="57">
        <v>1</v>
      </c>
      <c r="M23" s="57">
        <v>0</v>
      </c>
      <c r="N23" s="121">
        <f>SUM(J23:M23)</f>
        <v>2</v>
      </c>
      <c r="O23" s="121"/>
      <c r="P23" s="124"/>
      <c r="Q23" s="124"/>
    </row>
    <row r="24" spans="1:17" ht="59.1" customHeight="1" x14ac:dyDescent="0.2">
      <c r="A24" s="129" t="s">
        <v>293</v>
      </c>
      <c r="B24" s="129"/>
      <c r="C24" s="129"/>
      <c r="D24" s="129"/>
      <c r="E24" s="129"/>
      <c r="F24" s="147" t="s">
        <v>238</v>
      </c>
      <c r="G24" s="147"/>
      <c r="H24" s="121" t="s">
        <v>57</v>
      </c>
      <c r="I24" s="121"/>
      <c r="J24" s="57">
        <v>1</v>
      </c>
      <c r="K24" s="57">
        <v>0</v>
      </c>
      <c r="L24" s="57">
        <v>1</v>
      </c>
      <c r="M24" s="57">
        <v>0</v>
      </c>
      <c r="N24" s="121">
        <f>SUM(J24:M24)</f>
        <v>2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75"/>
      <c r="L25" s="55">
        <f t="shared" ref="L25" si="0">+L23/L24*100</f>
        <v>100</v>
      </c>
      <c r="M25" s="55"/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showGridLines="0" topLeftCell="A16" zoomScale="60" zoomScaleNormal="60" workbookViewId="0">
      <selection activeCell="A26" sqref="A26:XFD3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7109375" style="2" customWidth="1"/>
    <col min="14" max="14" width="6.425781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+MIR!C34</f>
        <v>Porcentaje de autorizaciones de la instauración de regimen de condominio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294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295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+MIR!A34</f>
        <v>Actividad 2.13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+MIR!B34</f>
        <v>Dessarrollo urbano organizados y reglamentado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296</v>
      </c>
      <c r="B23" s="129"/>
      <c r="C23" s="129"/>
      <c r="D23" s="129"/>
      <c r="E23" s="129"/>
      <c r="F23" s="147" t="s">
        <v>263</v>
      </c>
      <c r="G23" s="147"/>
      <c r="H23" s="121" t="s">
        <v>57</v>
      </c>
      <c r="I23" s="121"/>
      <c r="J23" s="57">
        <v>1</v>
      </c>
      <c r="K23" s="57">
        <v>0</v>
      </c>
      <c r="L23" s="57">
        <v>1</v>
      </c>
      <c r="M23" s="57">
        <v>0</v>
      </c>
      <c r="N23" s="121">
        <f>SUM(J23:M23)</f>
        <v>2</v>
      </c>
      <c r="O23" s="121"/>
      <c r="P23" s="124"/>
      <c r="Q23" s="124"/>
    </row>
    <row r="24" spans="1:17" ht="59.1" customHeight="1" x14ac:dyDescent="0.2">
      <c r="A24" s="129" t="s">
        <v>297</v>
      </c>
      <c r="B24" s="129"/>
      <c r="C24" s="129"/>
      <c r="D24" s="129"/>
      <c r="E24" s="129"/>
      <c r="F24" s="147" t="s">
        <v>263</v>
      </c>
      <c r="G24" s="147"/>
      <c r="H24" s="121" t="s">
        <v>57</v>
      </c>
      <c r="I24" s="121"/>
      <c r="J24" s="57">
        <v>1</v>
      </c>
      <c r="K24" s="57">
        <v>0</v>
      </c>
      <c r="L24" s="57">
        <v>1</v>
      </c>
      <c r="M24" s="57">
        <v>0</v>
      </c>
      <c r="N24" s="121">
        <f>SUM(J24:M24)</f>
        <v>2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/>
      <c r="L25" s="55">
        <f t="shared" ref="L25" si="0">+L23/L24*100</f>
        <v>100</v>
      </c>
      <c r="M25" s="55"/>
      <c r="N25" s="127">
        <v>100</v>
      </c>
      <c r="O25" s="127"/>
      <c r="P25" s="124"/>
      <c r="Q25" s="124"/>
    </row>
    <row r="26" spans="1:17" x14ac:dyDescent="0.2">
      <c r="B26" s="1"/>
      <c r="C26" s="10"/>
      <c r="D26" s="10"/>
      <c r="E26" s="10"/>
      <c r="F26" s="10"/>
      <c r="G26" s="10"/>
      <c r="H26" s="10"/>
      <c r="I26" s="10"/>
      <c r="J26" s="10"/>
      <c r="K26" s="10"/>
      <c r="L26" s="1"/>
      <c r="M26" s="1"/>
    </row>
    <row r="27" spans="1:17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7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22" zoomScale="60" zoomScaleNormal="60" workbookViewId="0">
      <selection activeCell="A26" sqref="A26:XFD3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7109375" style="2" customWidth="1"/>
    <col min="14" max="14" width="6.425781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+MIR!C35</f>
        <v>Porcentaje de dictamenes emitidos de congruencia de zona federal maritimo terrestre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298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299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+MIR!A35</f>
        <v>Actividad 2.14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+MIR!B35</f>
        <v>Proyectos de uso de sueldo en zona federal maritimo terrestre validados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300</v>
      </c>
      <c r="B23" s="129"/>
      <c r="C23" s="129"/>
      <c r="D23" s="129"/>
      <c r="E23" s="129"/>
      <c r="F23" s="147" t="s">
        <v>302</v>
      </c>
      <c r="G23" s="147"/>
      <c r="H23" s="121" t="s">
        <v>57</v>
      </c>
      <c r="I23" s="121"/>
      <c r="J23" s="57">
        <v>1</v>
      </c>
      <c r="K23" s="57">
        <v>2</v>
      </c>
      <c r="L23" s="57">
        <v>1</v>
      </c>
      <c r="M23" s="57">
        <v>1</v>
      </c>
      <c r="N23" s="121">
        <f>SUM(J23:M23)</f>
        <v>5</v>
      </c>
      <c r="O23" s="121"/>
      <c r="P23" s="124"/>
      <c r="Q23" s="124"/>
    </row>
    <row r="24" spans="1:17" ht="59.1" customHeight="1" x14ac:dyDescent="0.2">
      <c r="A24" s="129" t="s">
        <v>301</v>
      </c>
      <c r="B24" s="129"/>
      <c r="C24" s="129"/>
      <c r="D24" s="129"/>
      <c r="E24" s="129"/>
      <c r="F24" s="147" t="s">
        <v>302</v>
      </c>
      <c r="G24" s="147"/>
      <c r="H24" s="121" t="s">
        <v>57</v>
      </c>
      <c r="I24" s="121"/>
      <c r="J24" s="57">
        <v>1</v>
      </c>
      <c r="K24" s="57">
        <v>2</v>
      </c>
      <c r="L24" s="57">
        <v>1</v>
      </c>
      <c r="M24" s="57">
        <v>1</v>
      </c>
      <c r="N24" s="121">
        <f>SUM(J24:M24)</f>
        <v>5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9" zoomScale="60" zoomScaleNormal="60" workbookViewId="0">
      <selection activeCell="A26" sqref="A26:XFD3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710937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+MIR!C36</f>
        <v>Porcentaje de revocaciones de licencias o autorizaciones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303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304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+MIR!A36</f>
        <v>Actividad 2.15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+MIR!B36</f>
        <v>Licencias y autorizaciones revocadas para la construcción de comercios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305</v>
      </c>
      <c r="B23" s="129"/>
      <c r="C23" s="129"/>
      <c r="D23" s="129"/>
      <c r="E23" s="129"/>
      <c r="F23" s="147" t="s">
        <v>307</v>
      </c>
      <c r="G23" s="147"/>
      <c r="H23" s="121" t="s">
        <v>57</v>
      </c>
      <c r="I23" s="121"/>
      <c r="J23" s="57">
        <v>0</v>
      </c>
      <c r="K23" s="57">
        <v>1</v>
      </c>
      <c r="L23" s="57">
        <v>0</v>
      </c>
      <c r="M23" s="57">
        <v>0</v>
      </c>
      <c r="N23" s="121">
        <f>SUM(J23:M23)</f>
        <v>1</v>
      </c>
      <c r="O23" s="121"/>
      <c r="P23" s="124"/>
      <c r="Q23" s="124"/>
    </row>
    <row r="24" spans="1:17" ht="59.1" customHeight="1" x14ac:dyDescent="0.2">
      <c r="A24" s="129" t="s">
        <v>306</v>
      </c>
      <c r="B24" s="129"/>
      <c r="C24" s="129"/>
      <c r="D24" s="129"/>
      <c r="E24" s="129"/>
      <c r="F24" s="147" t="s">
        <v>307</v>
      </c>
      <c r="G24" s="147"/>
      <c r="H24" s="121" t="s">
        <v>57</v>
      </c>
      <c r="I24" s="121"/>
      <c r="J24" s="57">
        <v>0</v>
      </c>
      <c r="K24" s="57">
        <v>1</v>
      </c>
      <c r="L24" s="57">
        <v>0</v>
      </c>
      <c r="M24" s="57">
        <v>0</v>
      </c>
      <c r="N24" s="121">
        <f>SUM(J24:M24)</f>
        <v>1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/>
      <c r="K25" s="55">
        <f t="shared" ref="K25" si="0">+K23/K24*100</f>
        <v>100</v>
      </c>
      <c r="L25" s="55"/>
      <c r="M25" s="55"/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9" zoomScale="60" zoomScaleNormal="60" workbookViewId="0">
      <selection activeCell="A26" sqref="A26:XFD37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7109375" style="2" customWidth="1"/>
    <col min="14" max="14" width="6.8554687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+MIR!C37</f>
        <v>Porcentaje de Propuestas técnicas elaboradas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308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309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+MIR!A37</f>
        <v>Actividad 2.16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+MIR!B37</f>
        <v>Prestación de servicios de la dirección mejorados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310</v>
      </c>
      <c r="B23" s="129"/>
      <c r="C23" s="129"/>
      <c r="D23" s="129"/>
      <c r="E23" s="129"/>
      <c r="F23" s="147" t="s">
        <v>312</v>
      </c>
      <c r="G23" s="147"/>
      <c r="H23" s="121" t="s">
        <v>57</v>
      </c>
      <c r="I23" s="121"/>
      <c r="J23" s="57">
        <v>0</v>
      </c>
      <c r="K23" s="57">
        <v>0</v>
      </c>
      <c r="L23" s="57">
        <v>0</v>
      </c>
      <c r="M23" s="57">
        <v>1</v>
      </c>
      <c r="N23" s="121">
        <f>SUM(J23:M23)</f>
        <v>1</v>
      </c>
      <c r="O23" s="121"/>
      <c r="P23" s="124"/>
      <c r="Q23" s="124"/>
    </row>
    <row r="24" spans="1:17" ht="59.1" customHeight="1" x14ac:dyDescent="0.2">
      <c r="A24" s="129" t="s">
        <v>311</v>
      </c>
      <c r="B24" s="129"/>
      <c r="C24" s="129"/>
      <c r="D24" s="129"/>
      <c r="E24" s="129"/>
      <c r="F24" s="147" t="s">
        <v>312</v>
      </c>
      <c r="G24" s="147"/>
      <c r="H24" s="121" t="s">
        <v>57</v>
      </c>
      <c r="I24" s="121"/>
      <c r="J24" s="57">
        <v>0</v>
      </c>
      <c r="K24" s="57">
        <v>0</v>
      </c>
      <c r="L24" s="57">
        <v>0</v>
      </c>
      <c r="M24" s="57">
        <v>1</v>
      </c>
      <c r="N24" s="121">
        <f>SUM(J24:M24)</f>
        <v>1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/>
      <c r="K25" s="55"/>
      <c r="L25" s="55"/>
      <c r="M25" s="55">
        <f t="shared" ref="M25" si="0">+M23/M24*100</f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opLeftCell="A7" zoomScale="60" zoomScaleNormal="60" workbookViewId="0">
      <selection activeCell="R18" sqref="R18"/>
    </sheetView>
  </sheetViews>
  <sheetFormatPr baseColWidth="10" defaultColWidth="11.42578125" defaultRowHeight="12.75" x14ac:dyDescent="0.2"/>
  <cols>
    <col min="1" max="1" width="14.1406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85546875" style="2" customWidth="1"/>
    <col min="14" max="14" width="5.7109375" style="2" customWidth="1"/>
    <col min="15" max="15" width="9.42578125" style="2" customWidth="1"/>
    <col min="16" max="16" width="28.42578125" style="2" customWidth="1"/>
    <col min="17" max="17" width="16.42578125" style="2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5" t="s">
        <v>3</v>
      </c>
      <c r="K6" s="130" t="s">
        <v>2</v>
      </c>
      <c r="L6" s="130"/>
      <c r="M6" s="130"/>
      <c r="N6" s="130"/>
      <c r="O6" s="15" t="s">
        <v>1</v>
      </c>
      <c r="P6" s="130" t="s">
        <v>2</v>
      </c>
      <c r="Q6" s="130"/>
      <c r="R6" s="3"/>
    </row>
    <row r="7" spans="1:18" s="4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 x14ac:dyDescent="0.2">
      <c r="A12" s="132" t="s">
        <v>2</v>
      </c>
      <c r="B12" s="132"/>
      <c r="C12" s="132"/>
      <c r="D12" s="131" t="str">
        <f>+MIR!C11</f>
        <v>Porentaje de ejecución de obras públicas y privadas en área urbana y rural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6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551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30" customHeight="1" x14ac:dyDescent="0.2">
      <c r="A14" s="132" t="s">
        <v>7</v>
      </c>
      <c r="B14" s="132"/>
      <c r="C14" s="132"/>
      <c r="D14" s="139" t="s">
        <v>475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19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/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16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59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+MIR!A11</f>
        <v>Propósito = Programa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+MIR!B11</f>
        <v xml:space="preserve">Planear, controlar y ejecutar las obras y construcciones de infraestructura urbana publicas y privadas en la ciudad y en las comunidades rurales 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17" t="s">
        <v>32</v>
      </c>
      <c r="K22" s="17" t="s">
        <v>33</v>
      </c>
      <c r="L22" s="17" t="s">
        <v>34</v>
      </c>
      <c r="M22" s="17" t="s">
        <v>35</v>
      </c>
      <c r="N22" s="128"/>
      <c r="O22" s="128"/>
      <c r="P22" s="128"/>
      <c r="Q22" s="128"/>
    </row>
    <row r="23" spans="1:17" ht="59.1" customHeight="1" x14ac:dyDescent="0.2">
      <c r="A23" s="129" t="s">
        <v>549</v>
      </c>
      <c r="B23" s="129"/>
      <c r="C23" s="129"/>
      <c r="D23" s="129"/>
      <c r="E23" s="129"/>
      <c r="F23" s="121" t="s">
        <v>383</v>
      </c>
      <c r="G23" s="121"/>
      <c r="H23" s="121" t="s">
        <v>57</v>
      </c>
      <c r="I23" s="121"/>
      <c r="J23" s="57">
        <v>120</v>
      </c>
      <c r="K23" s="57">
        <v>120</v>
      </c>
      <c r="L23" s="57">
        <v>120</v>
      </c>
      <c r="M23" s="57">
        <v>120</v>
      </c>
      <c r="N23" s="121">
        <f>SUM(J23:M23)</f>
        <v>480</v>
      </c>
      <c r="O23" s="121"/>
      <c r="P23" s="124"/>
      <c r="Q23" s="124"/>
    </row>
    <row r="24" spans="1:17" ht="59.1" customHeight="1" x14ac:dyDescent="0.2">
      <c r="A24" s="129" t="s">
        <v>550</v>
      </c>
      <c r="B24" s="129"/>
      <c r="C24" s="129"/>
      <c r="D24" s="129"/>
      <c r="E24" s="129"/>
      <c r="F24" s="121" t="s">
        <v>383</v>
      </c>
      <c r="G24" s="121"/>
      <c r="H24" s="121" t="s">
        <v>57</v>
      </c>
      <c r="I24" s="121"/>
      <c r="J24" s="57">
        <v>120</v>
      </c>
      <c r="K24" s="57">
        <v>120</v>
      </c>
      <c r="L24" s="57">
        <v>120</v>
      </c>
      <c r="M24" s="57">
        <v>120</v>
      </c>
      <c r="N24" s="121">
        <f>SUM(J24:M24)</f>
        <v>480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/>
      <c r="G25" s="126"/>
      <c r="H25" s="126"/>
      <c r="I25" s="126"/>
      <c r="J25" s="55">
        <f>+J23/J24*100</f>
        <v>100</v>
      </c>
      <c r="K25" s="55">
        <f t="shared" ref="K25:L25" si="0">+K23/K24*100</f>
        <v>100</v>
      </c>
      <c r="L25" s="55">
        <f t="shared" si="0"/>
        <v>100</v>
      </c>
      <c r="M25" s="55">
        <f>+M23/M24*100</f>
        <v>100</v>
      </c>
      <c r="N25" s="145">
        <f>+M23/M24*100</f>
        <v>100</v>
      </c>
      <c r="O25" s="146"/>
      <c r="P25" s="124"/>
      <c r="Q25" s="124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x14ac:dyDescent="0.2">
      <c r="B27" s="1"/>
      <c r="C27" s="8"/>
      <c r="D27" s="8"/>
      <c r="E27" s="8"/>
      <c r="F27" s="8"/>
      <c r="G27" s="8"/>
      <c r="H27" s="8"/>
      <c r="I27" s="8"/>
      <c r="J27" s="8"/>
      <c r="K27" s="8"/>
      <c r="L27" s="1"/>
      <c r="M27" s="1"/>
    </row>
    <row r="28" spans="1:17" ht="18.75" x14ac:dyDescent="0.2">
      <c r="B28" s="1"/>
      <c r="C28" s="9"/>
      <c r="D28" s="9"/>
      <c r="E28" s="9"/>
      <c r="F28" s="9"/>
      <c r="G28" s="9"/>
      <c r="H28" s="9"/>
      <c r="I28" s="9"/>
      <c r="J28" s="9"/>
      <c r="K28" s="9"/>
      <c r="L28" s="1"/>
      <c r="M28" s="1"/>
    </row>
    <row r="29" spans="1:17" x14ac:dyDescent="0.2">
      <c r="B29" s="1"/>
      <c r="C29" s="10"/>
      <c r="D29" s="10"/>
      <c r="E29" s="10"/>
      <c r="F29" s="10"/>
      <c r="G29" s="10"/>
      <c r="H29" s="10"/>
      <c r="I29" s="10"/>
      <c r="J29" s="10"/>
      <c r="K29" s="10"/>
      <c r="L29" s="1"/>
      <c r="M29" s="1"/>
    </row>
    <row r="30" spans="1:17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7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6" zoomScale="60" zoomScaleNormal="60" workbookViewId="0">
      <selection activeCell="O32" sqref="O32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7109375" style="2" customWidth="1"/>
    <col min="14" max="14" width="7.140625" style="2" customWidth="1"/>
    <col min="15" max="15" width="9.42578125" style="2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+MIR!C38</f>
        <v>Porcentaje de licencias expedidas para construcción, ampliación, modificación y prorrogas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313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314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+MIR!A38</f>
        <v>Actividad 2.17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+MIR!B38</f>
        <v>Construcción privada regulada y autorizada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315</v>
      </c>
      <c r="B23" s="129"/>
      <c r="C23" s="129"/>
      <c r="D23" s="129"/>
      <c r="E23" s="129"/>
      <c r="F23" s="147" t="s">
        <v>254</v>
      </c>
      <c r="G23" s="147"/>
      <c r="H23" s="121" t="s">
        <v>57</v>
      </c>
      <c r="I23" s="121"/>
      <c r="J23" s="57">
        <v>100</v>
      </c>
      <c r="K23" s="57">
        <v>120</v>
      </c>
      <c r="L23" s="57">
        <v>120</v>
      </c>
      <c r="M23" s="57">
        <v>100</v>
      </c>
      <c r="N23" s="121">
        <f>SUM(J23:M23)</f>
        <v>440</v>
      </c>
      <c r="O23" s="121"/>
      <c r="P23" s="124"/>
      <c r="Q23" s="124"/>
    </row>
    <row r="24" spans="1:17" ht="59.1" customHeight="1" x14ac:dyDescent="0.2">
      <c r="A24" s="129" t="s">
        <v>316</v>
      </c>
      <c r="B24" s="129"/>
      <c r="C24" s="129"/>
      <c r="D24" s="129"/>
      <c r="E24" s="129"/>
      <c r="F24" s="147" t="s">
        <v>254</v>
      </c>
      <c r="G24" s="147"/>
      <c r="H24" s="121" t="s">
        <v>57</v>
      </c>
      <c r="I24" s="121"/>
      <c r="J24" s="57">
        <v>100</v>
      </c>
      <c r="K24" s="57">
        <v>120</v>
      </c>
      <c r="L24" s="57">
        <v>120</v>
      </c>
      <c r="M24" s="57">
        <v>100</v>
      </c>
      <c r="N24" s="121">
        <f>SUM(J24:M24)</f>
        <v>440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topLeftCell="A16" zoomScale="60" zoomScaleNormal="60" workbookViewId="0">
      <selection activeCell="A26" sqref="A26:XFD3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710937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+MIR!C39</f>
        <v>Porcentaje de certificaciones de terminación de obra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317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318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+MIR!A39</f>
        <v>Actividad 2.18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+MIR!B39</f>
        <v>Construcción de obras cumpliendo con la normatividad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319</v>
      </c>
      <c r="B23" s="129"/>
      <c r="C23" s="129"/>
      <c r="D23" s="129"/>
      <c r="E23" s="129"/>
      <c r="F23" s="147" t="s">
        <v>321</v>
      </c>
      <c r="G23" s="147"/>
      <c r="H23" s="121" t="s">
        <v>57</v>
      </c>
      <c r="I23" s="121"/>
      <c r="J23" s="57">
        <v>50</v>
      </c>
      <c r="K23" s="57">
        <v>60</v>
      </c>
      <c r="L23" s="57">
        <v>20</v>
      </c>
      <c r="M23" s="57">
        <v>10</v>
      </c>
      <c r="N23" s="121">
        <f>SUM(J23:M23)</f>
        <v>140</v>
      </c>
      <c r="O23" s="121"/>
      <c r="P23" s="124"/>
      <c r="Q23" s="124"/>
    </row>
    <row r="24" spans="1:17" ht="59.1" customHeight="1" x14ac:dyDescent="0.2">
      <c r="A24" s="129" t="s">
        <v>320</v>
      </c>
      <c r="B24" s="129"/>
      <c r="C24" s="129"/>
      <c r="D24" s="129"/>
      <c r="E24" s="129"/>
      <c r="F24" s="147" t="s">
        <v>321</v>
      </c>
      <c r="G24" s="147"/>
      <c r="H24" s="121" t="s">
        <v>57</v>
      </c>
      <c r="I24" s="121"/>
      <c r="J24" s="57">
        <v>50</v>
      </c>
      <c r="K24" s="57">
        <v>60</v>
      </c>
      <c r="L24" s="57">
        <v>20</v>
      </c>
      <c r="M24" s="57">
        <v>10</v>
      </c>
      <c r="N24" s="121">
        <f>SUM(J24:M24)</f>
        <v>140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  <row r="26" spans="1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6" zoomScale="60" zoomScaleNormal="60" workbookViewId="0">
      <selection activeCell="A26" sqref="A26:XFD3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710937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+MIR!C40</f>
        <v>Porcentaje de oficios de otorgamiento de alineamiento y números oficiales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324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534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+MIR!A40</f>
        <v>Actividad 2.19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+MIR!B40</f>
        <v>Alineamientos y números oficiales otorgados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323</v>
      </c>
      <c r="B23" s="129"/>
      <c r="C23" s="129"/>
      <c r="D23" s="129"/>
      <c r="E23" s="129"/>
      <c r="F23" s="147"/>
      <c r="G23" s="147"/>
      <c r="H23" s="121" t="s">
        <v>57</v>
      </c>
      <c r="I23" s="121"/>
      <c r="J23" s="57">
        <v>80</v>
      </c>
      <c r="K23" s="57">
        <v>90</v>
      </c>
      <c r="L23" s="57">
        <v>50</v>
      </c>
      <c r="M23" s="57">
        <v>50</v>
      </c>
      <c r="N23" s="121">
        <f>SUM(J23:M23)</f>
        <v>270</v>
      </c>
      <c r="O23" s="121"/>
      <c r="P23" s="124"/>
      <c r="Q23" s="124"/>
    </row>
    <row r="24" spans="1:17" ht="59.1" customHeight="1" x14ac:dyDescent="0.2">
      <c r="A24" s="129" t="s">
        <v>322</v>
      </c>
      <c r="B24" s="129"/>
      <c r="C24" s="129"/>
      <c r="D24" s="129"/>
      <c r="E24" s="129"/>
      <c r="F24" s="147"/>
      <c r="G24" s="147"/>
      <c r="H24" s="121" t="s">
        <v>57</v>
      </c>
      <c r="I24" s="121"/>
      <c r="J24" s="57">
        <v>80</v>
      </c>
      <c r="K24" s="57">
        <v>90</v>
      </c>
      <c r="L24" s="57">
        <v>50</v>
      </c>
      <c r="M24" s="57">
        <v>50</v>
      </c>
      <c r="N24" s="121">
        <f>SUM(J24:M24)</f>
        <v>270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9" zoomScale="60" zoomScaleNormal="60" workbookViewId="0">
      <selection activeCell="A26" sqref="A26:XFD3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7109375" style="2" customWidth="1"/>
    <col min="14" max="14" width="10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+MIR!C41</f>
        <v>Porcentaje de DTI expedidos para uso de vía pública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325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326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+MIR!A41</f>
        <v>Actividad 2.20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+MIR!B41</f>
        <v>Uso reglamentado de la vía publica por vendedor ambulante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327</v>
      </c>
      <c r="B23" s="129"/>
      <c r="C23" s="129"/>
      <c r="D23" s="129"/>
      <c r="E23" s="129"/>
      <c r="F23" s="147" t="s">
        <v>259</v>
      </c>
      <c r="G23" s="147"/>
      <c r="H23" s="121" t="s">
        <v>57</v>
      </c>
      <c r="I23" s="121"/>
      <c r="J23" s="57">
        <v>20</v>
      </c>
      <c r="K23" s="57">
        <v>25</v>
      </c>
      <c r="L23" s="57">
        <v>15</v>
      </c>
      <c r="M23" s="57">
        <v>15</v>
      </c>
      <c r="N23" s="121">
        <f>SUM(J23:M23)</f>
        <v>75</v>
      </c>
      <c r="O23" s="121"/>
      <c r="P23" s="124"/>
      <c r="Q23" s="124"/>
    </row>
    <row r="24" spans="1:17" ht="59.1" customHeight="1" x14ac:dyDescent="0.2">
      <c r="A24" s="129" t="s">
        <v>328</v>
      </c>
      <c r="B24" s="129"/>
      <c r="C24" s="129"/>
      <c r="D24" s="129"/>
      <c r="E24" s="129"/>
      <c r="F24" s="147" t="s">
        <v>259</v>
      </c>
      <c r="G24" s="147"/>
      <c r="H24" s="121" t="s">
        <v>57</v>
      </c>
      <c r="I24" s="121"/>
      <c r="J24" s="57">
        <v>20</v>
      </c>
      <c r="K24" s="57">
        <v>25</v>
      </c>
      <c r="L24" s="57">
        <v>15</v>
      </c>
      <c r="M24" s="57">
        <v>15</v>
      </c>
      <c r="N24" s="121">
        <f>SUM(J24:M24)</f>
        <v>75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6" zoomScale="60" zoomScaleNormal="60" workbookViewId="0">
      <selection activeCell="A26" sqref="A26:XFD3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710937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+MIR!C42</f>
        <v xml:space="preserve">Porcentaje de permisos otorgados para la modificación de superficies de terreno 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329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330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+MIR!A42</f>
        <v>Actividad 2.21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+MIR!B42</f>
        <v>Uso del suelo regulado y autorizado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331</v>
      </c>
      <c r="B23" s="129"/>
      <c r="C23" s="129"/>
      <c r="D23" s="129"/>
      <c r="E23" s="129"/>
      <c r="F23" s="147" t="s">
        <v>333</v>
      </c>
      <c r="G23" s="147"/>
      <c r="H23" s="121" t="s">
        <v>57</v>
      </c>
      <c r="I23" s="121"/>
      <c r="J23" s="57">
        <v>30</v>
      </c>
      <c r="K23" s="57">
        <v>40</v>
      </c>
      <c r="L23" s="57">
        <v>50</v>
      </c>
      <c r="M23" s="57">
        <v>15</v>
      </c>
      <c r="N23" s="121">
        <f>SUM(J23:M23)</f>
        <v>135</v>
      </c>
      <c r="O23" s="121"/>
      <c r="P23" s="124"/>
      <c r="Q23" s="124"/>
    </row>
    <row r="24" spans="1:17" ht="59.1" customHeight="1" x14ac:dyDescent="0.2">
      <c r="A24" s="129" t="s">
        <v>332</v>
      </c>
      <c r="B24" s="129"/>
      <c r="C24" s="129"/>
      <c r="D24" s="129"/>
      <c r="E24" s="129"/>
      <c r="F24" s="147" t="s">
        <v>333</v>
      </c>
      <c r="G24" s="147"/>
      <c r="H24" s="121" t="s">
        <v>57</v>
      </c>
      <c r="I24" s="121"/>
      <c r="J24" s="57">
        <v>30</v>
      </c>
      <c r="K24" s="57">
        <v>40</v>
      </c>
      <c r="L24" s="57">
        <v>50</v>
      </c>
      <c r="M24" s="57">
        <v>15</v>
      </c>
      <c r="N24" s="121">
        <f>SUM(J24:M24)</f>
        <v>135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6" zoomScale="60" zoomScaleNormal="60" workbookViewId="0">
      <selection activeCell="A26" sqref="A26:XFD3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710937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+MIR!C43</f>
        <v>Porcentaje de licencias expedidas para anuncios publicitarios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334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335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+MIR!A43</f>
        <v>Actividad 2.22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+MIR!B43</f>
        <v>Anuncios publicitarios ordenados y regulados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336</v>
      </c>
      <c r="B23" s="129"/>
      <c r="C23" s="129"/>
      <c r="D23" s="129"/>
      <c r="E23" s="129"/>
      <c r="F23" s="147" t="s">
        <v>338</v>
      </c>
      <c r="G23" s="147"/>
      <c r="H23" s="121" t="s">
        <v>57</v>
      </c>
      <c r="I23" s="121"/>
      <c r="J23" s="57">
        <v>30</v>
      </c>
      <c r="K23" s="57">
        <v>40</v>
      </c>
      <c r="L23" s="57">
        <v>20</v>
      </c>
      <c r="M23" s="57">
        <v>10</v>
      </c>
      <c r="N23" s="121">
        <f>SUM(J23:M23)</f>
        <v>100</v>
      </c>
      <c r="O23" s="121"/>
      <c r="P23" s="124"/>
      <c r="Q23" s="124"/>
    </row>
    <row r="24" spans="1:17" ht="59.1" customHeight="1" x14ac:dyDescent="0.2">
      <c r="A24" s="129" t="s">
        <v>337</v>
      </c>
      <c r="B24" s="129"/>
      <c r="C24" s="129"/>
      <c r="D24" s="129"/>
      <c r="E24" s="129"/>
      <c r="F24" s="147" t="s">
        <v>338</v>
      </c>
      <c r="G24" s="147"/>
      <c r="H24" s="121" t="s">
        <v>57</v>
      </c>
      <c r="I24" s="121"/>
      <c r="J24" s="57">
        <v>30</v>
      </c>
      <c r="K24" s="57">
        <v>40</v>
      </c>
      <c r="L24" s="57">
        <v>20</v>
      </c>
      <c r="M24" s="57">
        <v>10</v>
      </c>
      <c r="N24" s="121">
        <f>SUM(J24:M24)</f>
        <v>100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0" zoomScale="60" zoomScaleNormal="60" workbookViewId="0">
      <selection activeCell="A26" sqref="A26:XFD3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710937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+MIR!C44</f>
        <v xml:space="preserve">Porcentaje de inspecciones realizadas a obras 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339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340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+MIR!A44</f>
        <v>Actividad 2.23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+MIR!B44</f>
        <v>Obras visitadas para confirmar el cumplimiento de la normatividad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341</v>
      </c>
      <c r="B23" s="129"/>
      <c r="C23" s="129"/>
      <c r="D23" s="129"/>
      <c r="E23" s="129"/>
      <c r="F23" s="147" t="s">
        <v>343</v>
      </c>
      <c r="G23" s="147"/>
      <c r="H23" s="121" t="s">
        <v>57</v>
      </c>
      <c r="I23" s="121"/>
      <c r="J23" s="57">
        <v>100</v>
      </c>
      <c r="K23" s="57">
        <v>120</v>
      </c>
      <c r="L23" s="57">
        <v>100</v>
      </c>
      <c r="M23" s="57">
        <v>100</v>
      </c>
      <c r="N23" s="121">
        <f>SUM(J23:M23)</f>
        <v>420</v>
      </c>
      <c r="O23" s="121"/>
      <c r="P23" s="124"/>
      <c r="Q23" s="124"/>
    </row>
    <row r="24" spans="1:17" ht="59.1" customHeight="1" x14ac:dyDescent="0.2">
      <c r="A24" s="129" t="s">
        <v>342</v>
      </c>
      <c r="B24" s="129"/>
      <c r="C24" s="129"/>
      <c r="D24" s="129"/>
      <c r="E24" s="129"/>
      <c r="F24" s="147" t="s">
        <v>343</v>
      </c>
      <c r="G24" s="147"/>
      <c r="H24" s="121" t="s">
        <v>57</v>
      </c>
      <c r="I24" s="121"/>
      <c r="J24" s="57">
        <v>100</v>
      </c>
      <c r="K24" s="57">
        <v>120</v>
      </c>
      <c r="L24" s="57">
        <v>100</v>
      </c>
      <c r="M24" s="57">
        <v>100</v>
      </c>
      <c r="N24" s="121">
        <f>SUM(J24:M24)</f>
        <v>420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6" zoomScale="60" zoomScaleNormal="60" workbookViewId="0">
      <selection activeCell="A26" sqref="A26:XFD3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4257812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+MIR!C45</f>
        <v>Porcentaje de cursos realizados de capacitación para directores responsables de obra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344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345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+MIR!A45</f>
        <v>Actividad 2.24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+MIR!B45</f>
        <v>Mejoramiento de la habilidades y conocimientos de los Directores de obra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346</v>
      </c>
      <c r="B23" s="129"/>
      <c r="C23" s="129"/>
      <c r="D23" s="129"/>
      <c r="E23" s="129"/>
      <c r="F23" s="147" t="s">
        <v>348</v>
      </c>
      <c r="G23" s="147"/>
      <c r="H23" s="121" t="s">
        <v>57</v>
      </c>
      <c r="I23" s="121"/>
      <c r="J23" s="57">
        <v>0</v>
      </c>
      <c r="K23" s="57">
        <v>1</v>
      </c>
      <c r="L23" s="57">
        <v>0</v>
      </c>
      <c r="M23" s="57">
        <v>0</v>
      </c>
      <c r="N23" s="121">
        <f>SUM(J23:M23)</f>
        <v>1</v>
      </c>
      <c r="O23" s="121"/>
      <c r="P23" s="124"/>
      <c r="Q23" s="124"/>
    </row>
    <row r="24" spans="1:17" ht="59.1" customHeight="1" x14ac:dyDescent="0.2">
      <c r="A24" s="129" t="s">
        <v>347</v>
      </c>
      <c r="B24" s="129"/>
      <c r="C24" s="129"/>
      <c r="D24" s="129"/>
      <c r="E24" s="129"/>
      <c r="F24" s="147" t="s">
        <v>348</v>
      </c>
      <c r="G24" s="147"/>
      <c r="H24" s="121" t="s">
        <v>57</v>
      </c>
      <c r="I24" s="121"/>
      <c r="J24" s="57">
        <v>0</v>
      </c>
      <c r="K24" s="57">
        <v>1</v>
      </c>
      <c r="L24" s="57">
        <v>0</v>
      </c>
      <c r="M24" s="57">
        <v>0</v>
      </c>
      <c r="N24" s="121">
        <f>SUM(J24:M24)</f>
        <v>1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/>
      <c r="K25" s="55">
        <f t="shared" ref="K25" si="0">+K23/K24*100</f>
        <v>100</v>
      </c>
      <c r="L25" s="55"/>
      <c r="M25" s="55"/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3" zoomScale="60" zoomScaleNormal="60" workbookViewId="0">
      <selection activeCell="A26" sqref="A26:XFD3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4257812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+MIR!C46</f>
        <v>Porcentaje de cursos realizados de capacitación al personal de la dirección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349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350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+MIR!A46</f>
        <v>Actividad 2.25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+MIR!B46</f>
        <v>Mejoramiento del desempeño del personal de la dirección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351</v>
      </c>
      <c r="B23" s="129"/>
      <c r="C23" s="129"/>
      <c r="D23" s="129"/>
      <c r="E23" s="129"/>
      <c r="F23" s="147" t="s">
        <v>348</v>
      </c>
      <c r="G23" s="147"/>
      <c r="H23" s="121" t="s">
        <v>57</v>
      </c>
      <c r="I23" s="121"/>
      <c r="J23" s="57">
        <v>1</v>
      </c>
      <c r="K23" s="57">
        <v>0</v>
      </c>
      <c r="L23" s="57">
        <v>0</v>
      </c>
      <c r="M23" s="57">
        <v>1</v>
      </c>
      <c r="N23" s="121">
        <f>SUM(J23:M23)</f>
        <v>2</v>
      </c>
      <c r="O23" s="121"/>
      <c r="P23" s="124"/>
      <c r="Q23" s="124"/>
    </row>
    <row r="24" spans="1:17" ht="59.1" customHeight="1" x14ac:dyDescent="0.2">
      <c r="A24" s="129" t="s">
        <v>352</v>
      </c>
      <c r="B24" s="129"/>
      <c r="C24" s="129"/>
      <c r="D24" s="129"/>
      <c r="E24" s="129"/>
      <c r="F24" s="147" t="s">
        <v>348</v>
      </c>
      <c r="G24" s="147"/>
      <c r="H24" s="121" t="s">
        <v>57</v>
      </c>
      <c r="I24" s="121"/>
      <c r="J24" s="57">
        <v>1</v>
      </c>
      <c r="K24" s="57">
        <v>0</v>
      </c>
      <c r="L24" s="57">
        <v>0</v>
      </c>
      <c r="M24" s="57">
        <v>1</v>
      </c>
      <c r="N24" s="121">
        <f>SUM(J24:M24)</f>
        <v>2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/>
      <c r="L25" s="55"/>
      <c r="M25" s="55">
        <f t="shared" ref="M25" si="0">+M23/M24*100</f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25" zoomScale="60" zoomScaleNormal="60" workbookViewId="0">
      <selection activeCell="A26" sqref="A26:XFD3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42578125" style="2" customWidth="1"/>
    <col min="14" max="14" width="7.140625" style="2" customWidth="1"/>
    <col min="15" max="15" width="7.5703125" style="2" bestFit="1" customWidth="1"/>
    <col min="16" max="16" width="28.42578125" style="2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+MIR!C47</f>
        <v xml:space="preserve">Porcentaje de registro de Director responsable de obra 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354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355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+MIR!A47</f>
        <v>Actividad 2.26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+MIR!B47</f>
        <v>Directores responsables de obra evaluados, regulados y registrados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356</v>
      </c>
      <c r="B23" s="129"/>
      <c r="C23" s="129"/>
      <c r="D23" s="129"/>
      <c r="E23" s="129"/>
      <c r="F23" s="147" t="s">
        <v>358</v>
      </c>
      <c r="G23" s="147"/>
      <c r="H23" s="121" t="s">
        <v>57</v>
      </c>
      <c r="I23" s="121"/>
      <c r="J23" s="57">
        <v>45</v>
      </c>
      <c r="K23" s="57">
        <v>10</v>
      </c>
      <c r="L23" s="57">
        <v>5</v>
      </c>
      <c r="M23" s="57">
        <v>0</v>
      </c>
      <c r="N23" s="121">
        <f>SUM(J23:M23)</f>
        <v>60</v>
      </c>
      <c r="O23" s="121"/>
      <c r="P23" s="124"/>
      <c r="Q23" s="124"/>
    </row>
    <row r="24" spans="1:17" ht="59.1" customHeight="1" x14ac:dyDescent="0.2">
      <c r="A24" s="129" t="s">
        <v>357</v>
      </c>
      <c r="B24" s="129"/>
      <c r="C24" s="129"/>
      <c r="D24" s="129"/>
      <c r="E24" s="129"/>
      <c r="F24" s="147" t="s">
        <v>358</v>
      </c>
      <c r="G24" s="147"/>
      <c r="H24" s="121" t="s">
        <v>57</v>
      </c>
      <c r="I24" s="121"/>
      <c r="J24" s="57">
        <v>45</v>
      </c>
      <c r="K24" s="57">
        <v>10</v>
      </c>
      <c r="L24" s="57">
        <v>5</v>
      </c>
      <c r="M24" s="57">
        <v>0</v>
      </c>
      <c r="N24" s="121">
        <f>SUM(J24:M24)</f>
        <v>60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L25" si="0">+K23/K24*100</f>
        <v>100</v>
      </c>
      <c r="L25" s="55">
        <f t="shared" si="0"/>
        <v>100</v>
      </c>
      <c r="M25" s="55"/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showGridLines="0" topLeftCell="A4" zoomScale="60" zoomScaleNormal="60" workbookViewId="0">
      <selection activeCell="V20" sqref="V20"/>
    </sheetView>
  </sheetViews>
  <sheetFormatPr baseColWidth="10" defaultColWidth="11.42578125" defaultRowHeight="12.75" x14ac:dyDescent="0.2"/>
  <cols>
    <col min="1" max="1" width="12.8554687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2" width="13.85546875" style="2" customWidth="1"/>
    <col min="13" max="13" width="13.7109375" style="2" customWidth="1"/>
    <col min="14" max="14" width="6" style="2" customWidth="1"/>
    <col min="15" max="15" width="9.42578125" style="2" customWidth="1"/>
    <col min="16" max="16" width="28.42578125" style="2" bestFit="1" customWidth="1"/>
    <col min="17" max="17" width="17.5703125" style="2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5" t="s">
        <v>3</v>
      </c>
      <c r="K6" s="130" t="s">
        <v>2</v>
      </c>
      <c r="L6" s="130"/>
      <c r="M6" s="130"/>
      <c r="N6" s="130"/>
      <c r="O6" s="15" t="s">
        <v>1</v>
      </c>
      <c r="P6" s="130" t="s">
        <v>2</v>
      </c>
      <c r="Q6" s="130"/>
      <c r="R6" s="3"/>
    </row>
    <row r="7" spans="1:18" s="4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 x14ac:dyDescent="0.2">
      <c r="A12" s="132" t="s">
        <v>2</v>
      </c>
      <c r="B12" s="132"/>
      <c r="C12" s="132"/>
      <c r="D12" s="131" t="str">
        <f>+MIR!C12</f>
        <v>Porcentaje de obras de infraestructura pública planeadas, presupuestadas y supervisadas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6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454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30" customHeight="1" x14ac:dyDescent="0.2">
      <c r="A14" s="132" t="s">
        <v>7</v>
      </c>
      <c r="B14" s="132"/>
      <c r="C14" s="132"/>
      <c r="D14" s="139" t="s">
        <v>473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19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61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16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+MIR!A12</f>
        <v>Componente 1 = Subprograma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+MIR!B12</f>
        <v>Administración: Planeación, presupuestación, supervisión y coordinación eficaz de las obras de infraestructura urbana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17" t="s">
        <v>32</v>
      </c>
      <c r="K22" s="17" t="s">
        <v>33</v>
      </c>
      <c r="L22" s="17" t="s">
        <v>34</v>
      </c>
      <c r="M22" s="17" t="s">
        <v>35</v>
      </c>
      <c r="N22" s="128"/>
      <c r="O22" s="128"/>
      <c r="P22" s="128"/>
      <c r="Q22" s="128"/>
    </row>
    <row r="23" spans="1:17" ht="59.1" customHeight="1" x14ac:dyDescent="0.2">
      <c r="A23" s="129" t="s">
        <v>546</v>
      </c>
      <c r="B23" s="129"/>
      <c r="C23" s="129"/>
      <c r="D23" s="129"/>
      <c r="E23" s="129"/>
      <c r="F23" s="121" t="s">
        <v>383</v>
      </c>
      <c r="G23" s="121"/>
      <c r="H23" s="121" t="s">
        <v>57</v>
      </c>
      <c r="I23" s="121"/>
      <c r="J23" s="57">
        <v>5</v>
      </c>
      <c r="K23" s="57">
        <v>10</v>
      </c>
      <c r="L23" s="57">
        <v>15</v>
      </c>
      <c r="M23" s="57">
        <v>10</v>
      </c>
      <c r="N23" s="121">
        <f>SUM(J23:M23)</f>
        <v>40</v>
      </c>
      <c r="O23" s="121"/>
      <c r="P23" s="124"/>
      <c r="Q23" s="124"/>
    </row>
    <row r="24" spans="1:17" ht="59.1" customHeight="1" x14ac:dyDescent="0.2">
      <c r="A24" s="120" t="s">
        <v>548</v>
      </c>
      <c r="B24" s="120"/>
      <c r="C24" s="120"/>
      <c r="D24" s="120"/>
      <c r="E24" s="120"/>
      <c r="F24" s="121" t="s">
        <v>383</v>
      </c>
      <c r="G24" s="121"/>
      <c r="H24" s="121" t="s">
        <v>57</v>
      </c>
      <c r="I24" s="121"/>
      <c r="J24" s="57">
        <v>5</v>
      </c>
      <c r="K24" s="57">
        <v>10</v>
      </c>
      <c r="L24" s="57">
        <v>15</v>
      </c>
      <c r="M24" s="57">
        <v>10</v>
      </c>
      <c r="N24" s="121">
        <f>SUM(J24:M24)</f>
        <v>40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/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f>+N23/N24*100</f>
        <v>100</v>
      </c>
      <c r="O25" s="127"/>
      <c r="P25" s="124"/>
      <c r="Q25" s="124"/>
    </row>
    <row r="26" spans="1:17" ht="16.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7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topLeftCell="A13" zoomScale="60" zoomScaleNormal="60" workbookViewId="0">
      <selection activeCell="A26" sqref="A26:XFD3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4257812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20" t="s">
        <v>3</v>
      </c>
      <c r="K6" s="130" t="s">
        <v>2</v>
      </c>
      <c r="L6" s="130"/>
      <c r="M6" s="130"/>
      <c r="N6" s="130"/>
      <c r="O6" s="20" t="s">
        <v>1</v>
      </c>
      <c r="P6" s="130" t="s">
        <v>2</v>
      </c>
      <c r="Q6" s="130"/>
      <c r="R6" s="3"/>
    </row>
    <row r="7" spans="1:18" s="4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+MIR!C48</f>
        <v>Porentaje de ejecución de obras públicas contratadas y ejecutadas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1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542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541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1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21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+MIR!A48</f>
        <v>Componente 3 = Subprograma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+MIR!B48</f>
        <v xml:space="preserve">Obras Públicas: Obras públicas planeadas, programadas, ejecutadas, reguladas y supervisadas 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23" t="s">
        <v>32</v>
      </c>
      <c r="K22" s="23" t="s">
        <v>33</v>
      </c>
      <c r="L22" s="23" t="s">
        <v>34</v>
      </c>
      <c r="M22" s="23" t="s">
        <v>35</v>
      </c>
      <c r="N22" s="128"/>
      <c r="O22" s="128"/>
      <c r="P22" s="128"/>
      <c r="Q22" s="128"/>
    </row>
    <row r="23" spans="1:17" ht="59.1" customHeight="1" x14ac:dyDescent="0.2">
      <c r="A23" s="129" t="s">
        <v>539</v>
      </c>
      <c r="B23" s="129"/>
      <c r="C23" s="129"/>
      <c r="D23" s="129"/>
      <c r="E23" s="129"/>
      <c r="F23" s="147" t="s">
        <v>383</v>
      </c>
      <c r="G23" s="147"/>
      <c r="H23" s="121" t="s">
        <v>57</v>
      </c>
      <c r="I23" s="121"/>
      <c r="J23" s="57">
        <v>5</v>
      </c>
      <c r="K23" s="57">
        <v>10</v>
      </c>
      <c r="L23" s="57">
        <v>15</v>
      </c>
      <c r="M23" s="57">
        <v>10</v>
      </c>
      <c r="N23" s="121">
        <f>SUM(J23:M23)</f>
        <v>40</v>
      </c>
      <c r="O23" s="121"/>
      <c r="P23" s="124"/>
      <c r="Q23" s="124"/>
    </row>
    <row r="24" spans="1:17" ht="59.1" customHeight="1" x14ac:dyDescent="0.2">
      <c r="A24" s="129" t="s">
        <v>540</v>
      </c>
      <c r="B24" s="129"/>
      <c r="C24" s="129"/>
      <c r="D24" s="129"/>
      <c r="E24" s="129"/>
      <c r="F24" s="147" t="s">
        <v>383</v>
      </c>
      <c r="G24" s="147"/>
      <c r="H24" s="121" t="s">
        <v>57</v>
      </c>
      <c r="I24" s="121"/>
      <c r="J24" s="57">
        <v>5</v>
      </c>
      <c r="K24" s="57">
        <v>10</v>
      </c>
      <c r="L24" s="57">
        <v>15</v>
      </c>
      <c r="M24" s="57">
        <v>10</v>
      </c>
      <c r="N24" s="121">
        <f>SUM(J24:M24)</f>
        <v>40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/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f>+N23/N24*100</f>
        <v>100</v>
      </c>
      <c r="O25" s="127"/>
      <c r="P25" s="124"/>
      <c r="Q25" s="124"/>
    </row>
    <row r="26" spans="1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9" zoomScale="60" zoomScaleNormal="60" workbookViewId="0">
      <selection activeCell="A26" sqref="A26:XFD38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4257812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24" t="s">
        <v>3</v>
      </c>
      <c r="K6" s="130" t="s">
        <v>2</v>
      </c>
      <c r="L6" s="130"/>
      <c r="M6" s="130"/>
      <c r="N6" s="130"/>
      <c r="O6" s="24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+MIR!C49</f>
        <v>Porcentaje de expedientes integrados para la ejecución de obra pública municipal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5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359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362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5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25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+MIR!A49</f>
        <v>Actividad 3.1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+MIR!B49</f>
        <v>Obra pública municipal planeada y programada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26" t="s">
        <v>32</v>
      </c>
      <c r="K22" s="26" t="s">
        <v>33</v>
      </c>
      <c r="L22" s="26" t="s">
        <v>34</v>
      </c>
      <c r="M22" s="26" t="s">
        <v>35</v>
      </c>
      <c r="N22" s="128"/>
      <c r="O22" s="128"/>
      <c r="P22" s="128"/>
      <c r="Q22" s="128"/>
    </row>
    <row r="23" spans="1:17" ht="59.1" customHeight="1" x14ac:dyDescent="0.2">
      <c r="A23" s="129" t="s">
        <v>158</v>
      </c>
      <c r="B23" s="129"/>
      <c r="C23" s="129"/>
      <c r="D23" s="129"/>
      <c r="E23" s="129"/>
      <c r="F23" s="147" t="s">
        <v>363</v>
      </c>
      <c r="G23" s="147"/>
      <c r="H23" s="121" t="s">
        <v>57</v>
      </c>
      <c r="I23" s="121"/>
      <c r="J23" s="57">
        <v>5</v>
      </c>
      <c r="K23" s="57">
        <v>10</v>
      </c>
      <c r="L23" s="57">
        <v>15</v>
      </c>
      <c r="M23" s="57">
        <v>10</v>
      </c>
      <c r="N23" s="121">
        <f>SUM(J23:M23)</f>
        <v>40</v>
      </c>
      <c r="O23" s="121"/>
      <c r="P23" s="124"/>
      <c r="Q23" s="124"/>
    </row>
    <row r="24" spans="1:17" ht="59.1" customHeight="1" x14ac:dyDescent="0.2">
      <c r="A24" s="129" t="s">
        <v>159</v>
      </c>
      <c r="B24" s="129"/>
      <c r="C24" s="129"/>
      <c r="D24" s="129"/>
      <c r="E24" s="129"/>
      <c r="F24" s="147" t="s">
        <v>363</v>
      </c>
      <c r="G24" s="147"/>
      <c r="H24" s="121" t="s">
        <v>57</v>
      </c>
      <c r="I24" s="121"/>
      <c r="J24" s="57">
        <v>10</v>
      </c>
      <c r="K24" s="57">
        <v>10</v>
      </c>
      <c r="L24" s="57">
        <v>10</v>
      </c>
      <c r="M24" s="57">
        <v>10</v>
      </c>
      <c r="N24" s="121">
        <f>SUM(J24:M24)</f>
        <v>40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50</v>
      </c>
      <c r="K25" s="55">
        <f t="shared" ref="K25:M25" si="0">+K23/K24*100</f>
        <v>100</v>
      </c>
      <c r="L25" s="55">
        <f t="shared" si="0"/>
        <v>150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22" zoomScale="60" zoomScaleNormal="60" workbookViewId="0">
      <selection activeCell="A26" sqref="A26:XFD3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2851562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24" t="s">
        <v>3</v>
      </c>
      <c r="K6" s="130" t="s">
        <v>2</v>
      </c>
      <c r="L6" s="130"/>
      <c r="M6" s="130"/>
      <c r="N6" s="130"/>
      <c r="O6" s="24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+MIR!C50</f>
        <v>Porcentaje de evaluaciones técnicas realizadas para proyectos y presupuestos de obras públicas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5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364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365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5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25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+MIR!A50</f>
        <v>Actividad 3.2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+MIR!B50</f>
        <v>Proyectos y presupuestos de obras publicas integrados con evaluaciones técnicas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26" t="s">
        <v>32</v>
      </c>
      <c r="K22" s="26" t="s">
        <v>33</v>
      </c>
      <c r="L22" s="26" t="s">
        <v>34</v>
      </c>
      <c r="M22" s="26" t="s">
        <v>35</v>
      </c>
      <c r="N22" s="128"/>
      <c r="O22" s="128"/>
      <c r="P22" s="128"/>
      <c r="Q22" s="128"/>
    </row>
    <row r="23" spans="1:17" ht="59.1" customHeight="1" x14ac:dyDescent="0.2">
      <c r="A23" s="129" t="s">
        <v>105</v>
      </c>
      <c r="B23" s="129"/>
      <c r="C23" s="129"/>
      <c r="D23" s="129"/>
      <c r="E23" s="129"/>
      <c r="F23" s="147" t="s">
        <v>367</v>
      </c>
      <c r="G23" s="147"/>
      <c r="H23" s="121" t="s">
        <v>57</v>
      </c>
      <c r="I23" s="121"/>
      <c r="J23" s="57">
        <v>10</v>
      </c>
      <c r="K23" s="57">
        <v>10</v>
      </c>
      <c r="L23" s="57">
        <v>10</v>
      </c>
      <c r="M23" s="57">
        <v>10</v>
      </c>
      <c r="N23" s="121">
        <f>SUM(J23:M23)</f>
        <v>40</v>
      </c>
      <c r="O23" s="121"/>
      <c r="P23" s="124"/>
      <c r="Q23" s="124"/>
    </row>
    <row r="24" spans="1:17" ht="59.1" customHeight="1" x14ac:dyDescent="0.2">
      <c r="A24" s="129" t="s">
        <v>366</v>
      </c>
      <c r="B24" s="129"/>
      <c r="C24" s="129"/>
      <c r="D24" s="129"/>
      <c r="E24" s="129"/>
      <c r="F24" s="147" t="s">
        <v>367</v>
      </c>
      <c r="G24" s="147"/>
      <c r="H24" s="121" t="s">
        <v>57</v>
      </c>
      <c r="I24" s="121"/>
      <c r="J24" s="57">
        <v>10</v>
      </c>
      <c r="K24" s="57">
        <v>10</v>
      </c>
      <c r="L24" s="57">
        <v>10</v>
      </c>
      <c r="M24" s="57">
        <v>10</v>
      </c>
      <c r="N24" s="121">
        <f>SUM(J24:M24)</f>
        <v>40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6" zoomScale="60" zoomScaleNormal="60" workbookViewId="0">
      <selection activeCell="A26" sqref="A26:XFD37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570312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24" t="s">
        <v>3</v>
      </c>
      <c r="K6" s="130" t="s">
        <v>2</v>
      </c>
      <c r="L6" s="130"/>
      <c r="M6" s="130"/>
      <c r="N6" s="130"/>
      <c r="O6" s="24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+MIR!C51</f>
        <v>Porcentaje de audiencias en el despacho otorgadas a solicitantes en general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5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368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369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5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25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+MIR!A51</f>
        <v>Actividad 3.3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+MIR!B51</f>
        <v>Soicitudes ciudadanas atendidas del tema de obras públicas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26" t="s">
        <v>32</v>
      </c>
      <c r="K22" s="26" t="s">
        <v>33</v>
      </c>
      <c r="L22" s="26" t="s">
        <v>34</v>
      </c>
      <c r="M22" s="26" t="s">
        <v>35</v>
      </c>
      <c r="N22" s="128"/>
      <c r="O22" s="128"/>
      <c r="P22" s="128"/>
      <c r="Q22" s="128"/>
    </row>
    <row r="23" spans="1:17" ht="59.1" customHeight="1" x14ac:dyDescent="0.2">
      <c r="A23" s="129" t="s">
        <v>370</v>
      </c>
      <c r="B23" s="129"/>
      <c r="C23" s="129"/>
      <c r="D23" s="129"/>
      <c r="E23" s="129"/>
      <c r="F23" s="147" t="s">
        <v>372</v>
      </c>
      <c r="G23" s="147"/>
      <c r="H23" s="121" t="s">
        <v>57</v>
      </c>
      <c r="I23" s="121"/>
      <c r="J23" s="57">
        <v>75</v>
      </c>
      <c r="K23" s="57">
        <v>100</v>
      </c>
      <c r="L23" s="57">
        <v>75</v>
      </c>
      <c r="M23" s="57">
        <v>100</v>
      </c>
      <c r="N23" s="121">
        <f>SUM(J23:M23)</f>
        <v>350</v>
      </c>
      <c r="O23" s="121"/>
      <c r="P23" s="124"/>
      <c r="Q23" s="124"/>
    </row>
    <row r="24" spans="1:17" ht="59.1" customHeight="1" x14ac:dyDescent="0.2">
      <c r="A24" s="129" t="s">
        <v>371</v>
      </c>
      <c r="B24" s="129"/>
      <c r="C24" s="129"/>
      <c r="D24" s="129"/>
      <c r="E24" s="129"/>
      <c r="F24" s="147" t="s">
        <v>372</v>
      </c>
      <c r="G24" s="147"/>
      <c r="H24" s="121" t="s">
        <v>57</v>
      </c>
      <c r="I24" s="121"/>
      <c r="J24" s="57">
        <v>75</v>
      </c>
      <c r="K24" s="57">
        <v>100</v>
      </c>
      <c r="L24" s="57">
        <v>75</v>
      </c>
      <c r="M24" s="57">
        <v>100</v>
      </c>
      <c r="N24" s="121">
        <f>SUM(J24:M24)</f>
        <v>350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16" zoomScale="60" zoomScaleNormal="60" workbookViewId="0">
      <selection activeCell="A26" sqref="A26:XFD32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570312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+MIR!C52</f>
        <v>Porcentaje de informes mensual elaborado financiero y de obra ejecutada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374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373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+MIR!A52</f>
        <v>Actividad 3.4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+MIR!B52</f>
        <v>Actividades y estado de la dirección informado y difundido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375</v>
      </c>
      <c r="B23" s="129"/>
      <c r="C23" s="129"/>
      <c r="D23" s="129"/>
      <c r="E23" s="129"/>
      <c r="F23" s="147" t="s">
        <v>242</v>
      </c>
      <c r="G23" s="147"/>
      <c r="H23" s="121" t="s">
        <v>57</v>
      </c>
      <c r="I23" s="121"/>
      <c r="J23" s="57">
        <v>3</v>
      </c>
      <c r="K23" s="57">
        <v>3</v>
      </c>
      <c r="L23" s="57">
        <v>3</v>
      </c>
      <c r="M23" s="57">
        <v>3</v>
      </c>
      <c r="N23" s="121">
        <f>SUM(J23:M23)</f>
        <v>12</v>
      </c>
      <c r="O23" s="121"/>
      <c r="P23" s="124"/>
      <c r="Q23" s="124"/>
    </row>
    <row r="24" spans="1:17" ht="59.1" customHeight="1" x14ac:dyDescent="0.2">
      <c r="A24" s="129" t="s">
        <v>376</v>
      </c>
      <c r="B24" s="129"/>
      <c r="C24" s="129"/>
      <c r="D24" s="129"/>
      <c r="E24" s="129"/>
      <c r="F24" s="147" t="s">
        <v>242</v>
      </c>
      <c r="G24" s="147"/>
      <c r="H24" s="121" t="s">
        <v>57</v>
      </c>
      <c r="I24" s="121"/>
      <c r="J24" s="57">
        <v>3</v>
      </c>
      <c r="K24" s="57">
        <v>3</v>
      </c>
      <c r="L24" s="57">
        <v>3</v>
      </c>
      <c r="M24" s="57">
        <v>3</v>
      </c>
      <c r="N24" s="121">
        <f>SUM(J24:M24)</f>
        <v>12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  <row r="26" spans="1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7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topLeftCell="A16" zoomScale="60" zoomScaleNormal="60" workbookViewId="0">
      <selection activeCell="A26" sqref="A26:XFD3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2851562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+MIR!C53</f>
        <v>Porcentaje de informe trimestral elaborado de avance financiero de obras ejecutadas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384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385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+MIR!A53</f>
        <v>Actividad 3.5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+MIR!B53</f>
        <v>Avance del gasto y físico trimestral informado y difundido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386</v>
      </c>
      <c r="B23" s="129"/>
      <c r="C23" s="129"/>
      <c r="D23" s="129"/>
      <c r="E23" s="129"/>
      <c r="F23" s="147" t="s">
        <v>242</v>
      </c>
      <c r="G23" s="147"/>
      <c r="H23" s="121" t="s">
        <v>57</v>
      </c>
      <c r="I23" s="121"/>
      <c r="J23" s="57">
        <v>1</v>
      </c>
      <c r="K23" s="57">
        <v>1</v>
      </c>
      <c r="L23" s="57">
        <v>1</v>
      </c>
      <c r="M23" s="57">
        <v>1</v>
      </c>
      <c r="N23" s="121">
        <f>SUM(J23:M23)</f>
        <v>4</v>
      </c>
      <c r="O23" s="121"/>
      <c r="P23" s="124"/>
      <c r="Q23" s="124"/>
    </row>
    <row r="24" spans="1:17" ht="59.1" customHeight="1" x14ac:dyDescent="0.2">
      <c r="A24" s="129" t="s">
        <v>387</v>
      </c>
      <c r="B24" s="129"/>
      <c r="C24" s="129"/>
      <c r="D24" s="129"/>
      <c r="E24" s="129"/>
      <c r="F24" s="147" t="s">
        <v>242</v>
      </c>
      <c r="G24" s="147"/>
      <c r="H24" s="121" t="s">
        <v>57</v>
      </c>
      <c r="I24" s="121"/>
      <c r="J24" s="57">
        <v>1</v>
      </c>
      <c r="K24" s="57">
        <v>1</v>
      </c>
      <c r="L24" s="57">
        <v>1</v>
      </c>
      <c r="M24" s="57">
        <v>1</v>
      </c>
      <c r="N24" s="121">
        <f>SUM(J24:M24)</f>
        <v>4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  <row r="26" spans="1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9" zoomScale="60" zoomScaleNormal="60" workbookViewId="0">
      <selection activeCell="A26" sqref="A26:XFD3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2851562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+MIR!C54</f>
        <v>Porcentaje de obras pública municipal gestionada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379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380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+MIR!A54</f>
        <v>Actividad 3.6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+MIR!B54</f>
        <v>Ejecución de la Obra pública municipal administrada y controlada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381</v>
      </c>
      <c r="B23" s="129"/>
      <c r="C23" s="129"/>
      <c r="D23" s="129"/>
      <c r="E23" s="129"/>
      <c r="F23" s="147" t="s">
        <v>383</v>
      </c>
      <c r="G23" s="147"/>
      <c r="H23" s="121" t="s">
        <v>57</v>
      </c>
      <c r="I23" s="121"/>
      <c r="J23" s="57">
        <v>5</v>
      </c>
      <c r="K23" s="57">
        <v>19</v>
      </c>
      <c r="L23" s="57">
        <v>15</v>
      </c>
      <c r="M23" s="57">
        <v>10</v>
      </c>
      <c r="N23" s="121">
        <f>SUM(J23:M23)</f>
        <v>49</v>
      </c>
      <c r="O23" s="121"/>
      <c r="P23" s="124"/>
      <c r="Q23" s="124"/>
    </row>
    <row r="24" spans="1:17" ht="59.1" customHeight="1" x14ac:dyDescent="0.2">
      <c r="A24" s="129" t="s">
        <v>382</v>
      </c>
      <c r="B24" s="129"/>
      <c r="C24" s="129"/>
      <c r="D24" s="129"/>
      <c r="E24" s="129"/>
      <c r="F24" s="147" t="s">
        <v>383</v>
      </c>
      <c r="G24" s="147"/>
      <c r="H24" s="121" t="s">
        <v>57</v>
      </c>
      <c r="I24" s="121"/>
      <c r="J24" s="57">
        <v>5</v>
      </c>
      <c r="K24" s="57">
        <v>19</v>
      </c>
      <c r="L24" s="57">
        <v>15</v>
      </c>
      <c r="M24" s="57">
        <v>10</v>
      </c>
      <c r="N24" s="121">
        <f>SUM(J24:M24)</f>
        <v>49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topLeftCell="A16" zoomScale="60" zoomScaleNormal="60" workbookViewId="0">
      <selection activeCell="A26" sqref="A26:XFD3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570312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+MIR!C55</f>
        <v>Porcentaje de vialidades urbanas y rurales mantenidas y conservadas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388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389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+MIR!A55</f>
        <v>Actividad 3.7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+MIR!B55</f>
        <v>Servicio optimizado de vialidades urbanas y rurales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390</v>
      </c>
      <c r="B23" s="129"/>
      <c r="C23" s="129"/>
      <c r="D23" s="129"/>
      <c r="E23" s="129"/>
      <c r="F23" s="147" t="s">
        <v>392</v>
      </c>
      <c r="G23" s="147"/>
      <c r="H23" s="121" t="s">
        <v>57</v>
      </c>
      <c r="I23" s="121"/>
      <c r="J23" s="57">
        <v>75</v>
      </c>
      <c r="K23" s="57">
        <v>100</v>
      </c>
      <c r="L23" s="57">
        <v>100</v>
      </c>
      <c r="M23" s="57">
        <v>75</v>
      </c>
      <c r="N23" s="121">
        <f>SUM(J23:M23)</f>
        <v>350</v>
      </c>
      <c r="O23" s="121"/>
      <c r="P23" s="124"/>
      <c r="Q23" s="124"/>
    </row>
    <row r="24" spans="1:17" ht="59.1" customHeight="1" x14ac:dyDescent="0.2">
      <c r="A24" s="129" t="s">
        <v>391</v>
      </c>
      <c r="B24" s="129"/>
      <c r="C24" s="129"/>
      <c r="D24" s="129"/>
      <c r="E24" s="129"/>
      <c r="F24" s="147" t="s">
        <v>392</v>
      </c>
      <c r="G24" s="147"/>
      <c r="H24" s="121" t="s">
        <v>57</v>
      </c>
      <c r="I24" s="121"/>
      <c r="J24" s="57">
        <v>75</v>
      </c>
      <c r="K24" s="57">
        <v>100</v>
      </c>
      <c r="L24" s="57">
        <v>100</v>
      </c>
      <c r="M24" s="57">
        <v>75</v>
      </c>
      <c r="N24" s="121">
        <f>SUM(J24:M24)</f>
        <v>350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  <row r="26" spans="1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6" zoomScale="60" zoomScaleNormal="60" workbookViewId="0">
      <selection activeCell="A26" sqref="A26:XFD4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570312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+MIR!C56</f>
        <v xml:space="preserve">Porcentaje de acciones de mantenimiento y conservación de infraestructuras públicas (parques, jardines, monumentos, escuelas, edificios, vialidades)  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394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395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+MIR!A56</f>
        <v>Actividad 3.8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+MIR!B56</f>
        <v xml:space="preserve">Infraestructura pública conservada en estado funcional (parques, jardines, monumentos, escuelas, edificios, vialidades) 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396</v>
      </c>
      <c r="B23" s="129"/>
      <c r="C23" s="129"/>
      <c r="D23" s="129"/>
      <c r="E23" s="129"/>
      <c r="F23" s="147" t="s">
        <v>392</v>
      </c>
      <c r="G23" s="147"/>
      <c r="H23" s="121" t="s">
        <v>57</v>
      </c>
      <c r="I23" s="121"/>
      <c r="J23" s="57">
        <v>5</v>
      </c>
      <c r="K23" s="57">
        <v>5</v>
      </c>
      <c r="L23" s="57">
        <v>5</v>
      </c>
      <c r="M23" s="57">
        <v>5</v>
      </c>
      <c r="N23" s="121">
        <f>SUM(J23:M23)</f>
        <v>20</v>
      </c>
      <c r="O23" s="121"/>
      <c r="P23" s="124"/>
      <c r="Q23" s="124"/>
    </row>
    <row r="24" spans="1:17" ht="59.1" customHeight="1" x14ac:dyDescent="0.2">
      <c r="A24" s="129" t="s">
        <v>397</v>
      </c>
      <c r="B24" s="129"/>
      <c r="C24" s="129"/>
      <c r="D24" s="129"/>
      <c r="E24" s="129"/>
      <c r="F24" s="147" t="s">
        <v>392</v>
      </c>
      <c r="G24" s="147"/>
      <c r="H24" s="121" t="s">
        <v>57</v>
      </c>
      <c r="I24" s="121"/>
      <c r="J24" s="57">
        <v>5</v>
      </c>
      <c r="K24" s="57">
        <v>5</v>
      </c>
      <c r="L24" s="57">
        <v>5</v>
      </c>
      <c r="M24" s="57">
        <v>5</v>
      </c>
      <c r="N24" s="121">
        <f>SUM(J24:M24)</f>
        <v>20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9" zoomScale="60" zoomScaleNormal="60" workbookViewId="0">
      <selection activeCell="A26" sqref="A26:XFD3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710937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20" t="s">
        <v>3</v>
      </c>
      <c r="K6" s="130" t="s">
        <v>2</v>
      </c>
      <c r="L6" s="130"/>
      <c r="M6" s="130"/>
      <c r="N6" s="130"/>
      <c r="O6" s="20" t="s">
        <v>1</v>
      </c>
      <c r="P6" s="130" t="s">
        <v>2</v>
      </c>
      <c r="Q6" s="130"/>
      <c r="R6" s="3"/>
    </row>
    <row r="7" spans="1:18" s="4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+MIR!C57</f>
        <v>Porentaje de ejecución de obras públicas contratadas y ejecutadas en el área rural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1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456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543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1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61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21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+MIR!A57</f>
        <v>Componente 4 = Subprograma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+MIR!B57</f>
        <v xml:space="preserve">Desarrollo Rural: Obras públicas y actividades de desarrollo en las comunicades rurales promovidas, ejecutadas y supervisadas 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23" t="s">
        <v>32</v>
      </c>
      <c r="K22" s="23" t="s">
        <v>33</v>
      </c>
      <c r="L22" s="23" t="s">
        <v>34</v>
      </c>
      <c r="M22" s="23" t="s">
        <v>35</v>
      </c>
      <c r="N22" s="128"/>
      <c r="O22" s="128"/>
      <c r="P22" s="128"/>
      <c r="Q22" s="128"/>
    </row>
    <row r="23" spans="1:17" ht="59.1" customHeight="1" x14ac:dyDescent="0.2">
      <c r="A23" s="129" t="s">
        <v>544</v>
      </c>
      <c r="B23" s="129"/>
      <c r="C23" s="129"/>
      <c r="D23" s="129"/>
      <c r="E23" s="129"/>
      <c r="F23" s="147" t="s">
        <v>472</v>
      </c>
      <c r="G23" s="147"/>
      <c r="H23" s="121" t="s">
        <v>57</v>
      </c>
      <c r="I23" s="121"/>
      <c r="J23" s="57">
        <v>2</v>
      </c>
      <c r="K23" s="57">
        <v>2</v>
      </c>
      <c r="L23" s="57">
        <v>3</v>
      </c>
      <c r="M23" s="57">
        <v>3</v>
      </c>
      <c r="N23" s="121">
        <f>SUM(J23:M23)</f>
        <v>10</v>
      </c>
      <c r="O23" s="121"/>
      <c r="P23" s="124"/>
      <c r="Q23" s="124"/>
    </row>
    <row r="24" spans="1:17" ht="59.1" customHeight="1" x14ac:dyDescent="0.2">
      <c r="A24" s="129" t="s">
        <v>545</v>
      </c>
      <c r="B24" s="129"/>
      <c r="C24" s="129"/>
      <c r="D24" s="129"/>
      <c r="E24" s="129"/>
      <c r="F24" s="147" t="s">
        <v>472</v>
      </c>
      <c r="G24" s="147"/>
      <c r="H24" s="121" t="s">
        <v>57</v>
      </c>
      <c r="I24" s="121"/>
      <c r="J24" s="57">
        <v>2</v>
      </c>
      <c r="K24" s="57">
        <v>2</v>
      </c>
      <c r="L24" s="57">
        <v>3</v>
      </c>
      <c r="M24" s="57">
        <v>3</v>
      </c>
      <c r="N24" s="121">
        <f>SUM(J24:M24)</f>
        <v>10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/>
      <c r="G25" s="126"/>
      <c r="H25" s="126"/>
      <c r="I25" s="126"/>
      <c r="J25" s="55">
        <f>+J23/J24*100</f>
        <v>100</v>
      </c>
      <c r="K25" s="55">
        <f>+K23/K24*100</f>
        <v>100</v>
      </c>
      <c r="L25" s="55">
        <f t="shared" ref="L25:M25" si="0">+L23/L24*100</f>
        <v>100</v>
      </c>
      <c r="M25" s="55">
        <f t="shared" si="0"/>
        <v>100</v>
      </c>
      <c r="N25" s="127">
        <f>+N23/N24*100</f>
        <v>100</v>
      </c>
      <c r="O25" s="127"/>
      <c r="P25" s="124"/>
      <c r="Q25" s="124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0" zoomScale="60" zoomScaleNormal="60" workbookViewId="0">
      <selection activeCell="I29" sqref="I2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1" width="14.42578125" style="2" bestFit="1" customWidth="1"/>
    <col min="12" max="13" width="13.7109375" style="2" customWidth="1"/>
    <col min="14" max="14" width="5.7109375" style="2" customWidth="1"/>
    <col min="15" max="15" width="9.42578125" style="2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5" t="s">
        <v>3</v>
      </c>
      <c r="K6" s="130" t="s">
        <v>2</v>
      </c>
      <c r="L6" s="130"/>
      <c r="M6" s="130"/>
      <c r="N6" s="130"/>
      <c r="O6" s="15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 x14ac:dyDescent="0.2">
      <c r="A12" s="132" t="s">
        <v>2</v>
      </c>
      <c r="B12" s="132"/>
      <c r="C12" s="132"/>
      <c r="D12" s="131" t="str">
        <f>+MIR!C13</f>
        <v xml:space="preserve">Porcentaje de reuniones de representación de la Dirección General 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6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211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5" customHeight="1" x14ac:dyDescent="0.2">
      <c r="A14" s="132" t="s">
        <v>7</v>
      </c>
      <c r="B14" s="132"/>
      <c r="C14" s="132"/>
      <c r="D14" s="139" t="s">
        <v>212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19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16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+MIR!A13</f>
        <v>Actividad 1.1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+MIR!B13</f>
        <v>Actividades de la dirección coordinadas con presidencia y otras entidades municipales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17" t="s">
        <v>32</v>
      </c>
      <c r="K22" s="17" t="s">
        <v>33</v>
      </c>
      <c r="L22" s="17" t="s">
        <v>34</v>
      </c>
      <c r="M22" s="17" t="s">
        <v>35</v>
      </c>
      <c r="N22" s="128"/>
      <c r="O22" s="128"/>
      <c r="P22" s="128"/>
      <c r="Q22" s="128"/>
    </row>
    <row r="23" spans="1:17" ht="59.1" customHeight="1" x14ac:dyDescent="0.2">
      <c r="A23" s="129" t="s">
        <v>153</v>
      </c>
      <c r="B23" s="129"/>
      <c r="C23" s="129"/>
      <c r="D23" s="129"/>
      <c r="E23" s="129"/>
      <c r="F23" s="121" t="s">
        <v>155</v>
      </c>
      <c r="G23" s="121"/>
      <c r="H23" s="121" t="s">
        <v>57</v>
      </c>
      <c r="I23" s="121"/>
      <c r="J23" s="54">
        <v>8</v>
      </c>
      <c r="K23" s="54">
        <v>8</v>
      </c>
      <c r="L23" s="54">
        <v>8</v>
      </c>
      <c r="M23" s="54">
        <v>8</v>
      </c>
      <c r="N23" s="121">
        <f>SUM(J23:M23)</f>
        <v>32</v>
      </c>
      <c r="O23" s="121"/>
      <c r="P23" s="124"/>
      <c r="Q23" s="124"/>
    </row>
    <row r="24" spans="1:17" ht="59.1" customHeight="1" x14ac:dyDescent="0.2">
      <c r="A24" s="129" t="s">
        <v>154</v>
      </c>
      <c r="B24" s="129"/>
      <c r="C24" s="129"/>
      <c r="D24" s="129"/>
      <c r="E24" s="129"/>
      <c r="F24" s="121" t="s">
        <v>155</v>
      </c>
      <c r="G24" s="121"/>
      <c r="H24" s="121" t="s">
        <v>57</v>
      </c>
      <c r="I24" s="121"/>
      <c r="J24" s="54">
        <v>8</v>
      </c>
      <c r="K24" s="54">
        <v>8</v>
      </c>
      <c r="L24" s="54">
        <v>8</v>
      </c>
      <c r="M24" s="54">
        <v>8</v>
      </c>
      <c r="N24" s="121">
        <f>SUM(J24:M24)</f>
        <v>32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6">
        <f>+J23/J24*100</f>
        <v>100</v>
      </c>
      <c r="K25" s="56">
        <f t="shared" ref="K25:M25" si="0">+K23/K24*100</f>
        <v>100</v>
      </c>
      <c r="L25" s="56">
        <f t="shared" si="0"/>
        <v>100</v>
      </c>
      <c r="M25" s="56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6" zoomScale="60" zoomScaleNormal="60" workbookViewId="0">
      <selection activeCell="A26" sqref="A26:XFD37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710937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24" t="s">
        <v>3</v>
      </c>
      <c r="K6" s="130" t="s">
        <v>2</v>
      </c>
      <c r="L6" s="130"/>
      <c r="M6" s="130"/>
      <c r="N6" s="130"/>
      <c r="O6" s="24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+MIR!C58</f>
        <v>Porcentaje de reuniones coordinadas de los consejos de desarrollo sustentable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5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400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401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5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25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+MIR!A58</f>
        <v>Actividad 4.1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+MIR!B58</f>
        <v>Actividades coordinadas del los consejos de desarrollo sustentable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26" t="s">
        <v>32</v>
      </c>
      <c r="K22" s="26" t="s">
        <v>33</v>
      </c>
      <c r="L22" s="26" t="s">
        <v>34</v>
      </c>
      <c r="M22" s="26" t="s">
        <v>35</v>
      </c>
      <c r="N22" s="128"/>
      <c r="O22" s="128"/>
      <c r="P22" s="128"/>
      <c r="Q22" s="128"/>
    </row>
    <row r="23" spans="1:17" ht="59.1" customHeight="1" x14ac:dyDescent="0.2">
      <c r="A23" s="129" t="s">
        <v>160</v>
      </c>
      <c r="B23" s="129"/>
      <c r="C23" s="129"/>
      <c r="D23" s="129"/>
      <c r="E23" s="129"/>
      <c r="F23" s="147" t="s">
        <v>155</v>
      </c>
      <c r="G23" s="147"/>
      <c r="H23" s="121" t="s">
        <v>57</v>
      </c>
      <c r="I23" s="121"/>
      <c r="J23" s="57">
        <v>1</v>
      </c>
      <c r="K23" s="57">
        <v>1</v>
      </c>
      <c r="L23" s="57">
        <v>1</v>
      </c>
      <c r="M23" s="57">
        <v>1</v>
      </c>
      <c r="N23" s="121">
        <f>SUM(J23:M23)</f>
        <v>4</v>
      </c>
      <c r="O23" s="121"/>
      <c r="P23" s="124"/>
      <c r="Q23" s="124"/>
    </row>
    <row r="24" spans="1:17" ht="59.1" customHeight="1" x14ac:dyDescent="0.2">
      <c r="A24" s="129" t="s">
        <v>402</v>
      </c>
      <c r="B24" s="129"/>
      <c r="C24" s="129"/>
      <c r="D24" s="129"/>
      <c r="E24" s="129"/>
      <c r="F24" s="147" t="s">
        <v>155</v>
      </c>
      <c r="G24" s="147"/>
      <c r="H24" s="121" t="s">
        <v>57</v>
      </c>
      <c r="I24" s="121"/>
      <c r="J24" s="57">
        <v>1</v>
      </c>
      <c r="K24" s="57">
        <v>1</v>
      </c>
      <c r="L24" s="57">
        <v>1</v>
      </c>
      <c r="M24" s="57">
        <v>1</v>
      </c>
      <c r="N24" s="121">
        <f>SUM(J24:M24)</f>
        <v>4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22" zoomScale="60" zoomScaleNormal="60" workbookViewId="0">
      <selection activeCell="A26" sqref="A26:XFD3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4257812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24" t="s">
        <v>3</v>
      </c>
      <c r="K6" s="130" t="s">
        <v>2</v>
      </c>
      <c r="L6" s="130"/>
      <c r="M6" s="130"/>
      <c r="N6" s="130"/>
      <c r="O6" s="24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+MIR!C59</f>
        <v>Porcentaje de jornadas comunitarias coordinadas en el área rural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5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403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404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5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25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+MIR!A59</f>
        <v>Actividad 4.2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+MIR!B59</f>
        <v>Jornadas comunitarias rurales coordinas entre los tres niveles de gobierno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26" t="s">
        <v>32</v>
      </c>
      <c r="K22" s="26" t="s">
        <v>33</v>
      </c>
      <c r="L22" s="26" t="s">
        <v>34</v>
      </c>
      <c r="M22" s="26" t="s">
        <v>35</v>
      </c>
      <c r="N22" s="128"/>
      <c r="O22" s="128"/>
      <c r="P22" s="128"/>
      <c r="Q22" s="128"/>
    </row>
    <row r="23" spans="1:17" ht="59.1" customHeight="1" x14ac:dyDescent="0.2">
      <c r="A23" s="129" t="s">
        <v>405</v>
      </c>
      <c r="B23" s="129"/>
      <c r="C23" s="129"/>
      <c r="D23" s="129"/>
      <c r="E23" s="129"/>
      <c r="F23" s="147" t="s">
        <v>407</v>
      </c>
      <c r="G23" s="147"/>
      <c r="H23" s="121" t="s">
        <v>57</v>
      </c>
      <c r="I23" s="121"/>
      <c r="J23" s="57">
        <v>2</v>
      </c>
      <c r="K23" s="57">
        <v>2</v>
      </c>
      <c r="L23" s="57">
        <v>2</v>
      </c>
      <c r="M23" s="57">
        <v>2</v>
      </c>
      <c r="N23" s="121">
        <f>SUM(J23:M23)</f>
        <v>8</v>
      </c>
      <c r="O23" s="121"/>
      <c r="P23" s="124"/>
      <c r="Q23" s="124"/>
    </row>
    <row r="24" spans="1:17" ht="59.1" customHeight="1" x14ac:dyDescent="0.2">
      <c r="A24" s="129" t="s">
        <v>406</v>
      </c>
      <c r="B24" s="129"/>
      <c r="C24" s="129"/>
      <c r="D24" s="129"/>
      <c r="E24" s="129"/>
      <c r="F24" s="147" t="s">
        <v>407</v>
      </c>
      <c r="G24" s="147"/>
      <c r="H24" s="121" t="s">
        <v>57</v>
      </c>
      <c r="I24" s="121"/>
      <c r="J24" s="57">
        <v>2</v>
      </c>
      <c r="K24" s="57">
        <v>2</v>
      </c>
      <c r="L24" s="57">
        <v>2</v>
      </c>
      <c r="M24" s="57">
        <v>2</v>
      </c>
      <c r="N24" s="121">
        <f>SUM(J24:M24)</f>
        <v>8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showGridLines="0" topLeftCell="A16" zoomScale="60" zoomScaleNormal="60" workbookViewId="0">
      <selection activeCell="A26" sqref="A26:XFD3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710937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24" t="s">
        <v>3</v>
      </c>
      <c r="K6" s="130" t="s">
        <v>2</v>
      </c>
      <c r="L6" s="130"/>
      <c r="M6" s="130"/>
      <c r="N6" s="130"/>
      <c r="O6" s="24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+MIR!C60</f>
        <v>Porcentaje de solicitudes de orientación atendidas a productores y personas del área rural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5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410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411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5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25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+MIR!A60</f>
        <v>Actividad 4.3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+MIR!B60</f>
        <v>Solicitudes de orientación y asesorías atendidas de ciudadanos del sector rural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26" t="s">
        <v>32</v>
      </c>
      <c r="K22" s="26" t="s">
        <v>33</v>
      </c>
      <c r="L22" s="26" t="s">
        <v>34</v>
      </c>
      <c r="M22" s="26" t="s">
        <v>35</v>
      </c>
      <c r="N22" s="128"/>
      <c r="O22" s="128"/>
      <c r="P22" s="128"/>
      <c r="Q22" s="128"/>
    </row>
    <row r="23" spans="1:17" ht="59.1" customHeight="1" x14ac:dyDescent="0.2">
      <c r="A23" s="129" t="s">
        <v>412</v>
      </c>
      <c r="B23" s="129"/>
      <c r="C23" s="129"/>
      <c r="D23" s="129"/>
      <c r="E23" s="129"/>
      <c r="F23" s="147" t="s">
        <v>372</v>
      </c>
      <c r="G23" s="147"/>
      <c r="H23" s="121" t="s">
        <v>57</v>
      </c>
      <c r="I23" s="121"/>
      <c r="J23" s="57">
        <v>100</v>
      </c>
      <c r="K23" s="57">
        <v>100</v>
      </c>
      <c r="L23" s="57">
        <v>100</v>
      </c>
      <c r="M23" s="57">
        <v>100</v>
      </c>
      <c r="N23" s="121">
        <f>SUM(J23:M23)</f>
        <v>400</v>
      </c>
      <c r="O23" s="121"/>
      <c r="P23" s="124"/>
      <c r="Q23" s="124"/>
    </row>
    <row r="24" spans="1:17" ht="59.1" customHeight="1" x14ac:dyDescent="0.2">
      <c r="A24" s="129" t="s">
        <v>413</v>
      </c>
      <c r="B24" s="129"/>
      <c r="C24" s="129"/>
      <c r="D24" s="129"/>
      <c r="E24" s="129"/>
      <c r="F24" s="147" t="s">
        <v>372</v>
      </c>
      <c r="G24" s="147"/>
      <c r="H24" s="121" t="s">
        <v>57</v>
      </c>
      <c r="I24" s="121"/>
      <c r="J24" s="57">
        <v>100</v>
      </c>
      <c r="K24" s="57">
        <v>100</v>
      </c>
      <c r="L24" s="57">
        <v>100</v>
      </c>
      <c r="M24" s="57">
        <v>100</v>
      </c>
      <c r="N24" s="121">
        <f>SUM(J24:M24)</f>
        <v>400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  <row r="26" spans="1:17" x14ac:dyDescent="0.2">
      <c r="B26" s="1"/>
      <c r="C26" s="10"/>
      <c r="D26" s="10"/>
      <c r="E26" s="10"/>
      <c r="F26" s="10"/>
      <c r="G26" s="10"/>
      <c r="H26" s="10"/>
      <c r="I26" s="10"/>
      <c r="J26" s="10"/>
      <c r="K26" s="10"/>
      <c r="L26" s="1"/>
      <c r="M26" s="1"/>
    </row>
    <row r="27" spans="1:17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7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topLeftCell="A25" zoomScale="60" zoomScaleNormal="60" workbookViewId="0">
      <selection activeCell="A26" sqref="A26:XFD3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710937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24" t="s">
        <v>3</v>
      </c>
      <c r="K6" s="130" t="s">
        <v>2</v>
      </c>
      <c r="L6" s="130"/>
      <c r="M6" s="130"/>
      <c r="N6" s="130"/>
      <c r="O6" s="24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+MIR!C61</f>
        <v>Porcentaje de eventos promovidos de participación juvenil de deporte y cultura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5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415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416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5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25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+MIR!A61</f>
        <v>Actividad 4.4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+MIR!B61</f>
        <v>Participación incrementada de la juventud rural en deporte y cultura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26" t="s">
        <v>32</v>
      </c>
      <c r="K22" s="26" t="s">
        <v>33</v>
      </c>
      <c r="L22" s="26" t="s">
        <v>34</v>
      </c>
      <c r="M22" s="26" t="s">
        <v>35</v>
      </c>
      <c r="N22" s="128"/>
      <c r="O22" s="128"/>
      <c r="P22" s="128"/>
      <c r="Q22" s="128"/>
    </row>
    <row r="23" spans="1:17" ht="59.1" customHeight="1" x14ac:dyDescent="0.2">
      <c r="A23" s="129" t="s">
        <v>417</v>
      </c>
      <c r="B23" s="129"/>
      <c r="C23" s="129"/>
      <c r="D23" s="129"/>
      <c r="E23" s="129"/>
      <c r="F23" s="147" t="s">
        <v>224</v>
      </c>
      <c r="G23" s="147"/>
      <c r="H23" s="121" t="s">
        <v>57</v>
      </c>
      <c r="I23" s="121"/>
      <c r="J23" s="57">
        <v>2</v>
      </c>
      <c r="K23" s="57">
        <v>2</v>
      </c>
      <c r="L23" s="57">
        <v>2</v>
      </c>
      <c r="M23" s="57">
        <v>2</v>
      </c>
      <c r="N23" s="121">
        <f>SUM(J23:M23)</f>
        <v>8</v>
      </c>
      <c r="O23" s="121"/>
      <c r="P23" s="124"/>
      <c r="Q23" s="124"/>
    </row>
    <row r="24" spans="1:17" ht="59.1" customHeight="1" x14ac:dyDescent="0.2">
      <c r="A24" s="129" t="s">
        <v>418</v>
      </c>
      <c r="B24" s="129"/>
      <c r="C24" s="129"/>
      <c r="D24" s="129"/>
      <c r="E24" s="129"/>
      <c r="F24" s="147" t="s">
        <v>224</v>
      </c>
      <c r="G24" s="147"/>
      <c r="H24" s="121" t="s">
        <v>57</v>
      </c>
      <c r="I24" s="121"/>
      <c r="J24" s="57">
        <v>2</v>
      </c>
      <c r="K24" s="57">
        <v>2</v>
      </c>
      <c r="L24" s="57">
        <v>2</v>
      </c>
      <c r="M24" s="57">
        <v>2</v>
      </c>
      <c r="N24" s="121">
        <f>SUM(J24:M24)</f>
        <v>8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  <row r="26" spans="1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3" zoomScale="60" zoomScaleNormal="60" workbookViewId="0">
      <selection activeCell="A26" sqref="A26:XFD3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4257812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24" t="s">
        <v>3</v>
      </c>
      <c r="K6" s="130" t="s">
        <v>2</v>
      </c>
      <c r="L6" s="130"/>
      <c r="M6" s="130"/>
      <c r="N6" s="130"/>
      <c r="O6" s="24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+MIR!C62</f>
        <v xml:space="preserve">Porcentaje de platicas de temas sociales (drogas, medio ambiente, protección civil) en áreas rurales coordinada entre dependencias 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5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420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421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5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25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+MIR!A62</f>
        <v>Actividad 4.5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+MIR!B62</f>
        <v xml:space="preserve">Población del area rural capacitada en temas sociales (drogas, medio ambiente, protección civil) 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26" t="s">
        <v>32</v>
      </c>
      <c r="K22" s="26" t="s">
        <v>33</v>
      </c>
      <c r="L22" s="26" t="s">
        <v>34</v>
      </c>
      <c r="M22" s="26" t="s">
        <v>35</v>
      </c>
      <c r="N22" s="128"/>
      <c r="O22" s="128"/>
      <c r="P22" s="128"/>
      <c r="Q22" s="128"/>
    </row>
    <row r="23" spans="1:17" ht="59.1" customHeight="1" x14ac:dyDescent="0.2">
      <c r="A23" s="129" t="s">
        <v>422</v>
      </c>
      <c r="B23" s="129"/>
      <c r="C23" s="129"/>
      <c r="D23" s="129"/>
      <c r="E23" s="129"/>
      <c r="F23" s="147" t="s">
        <v>424</v>
      </c>
      <c r="G23" s="147"/>
      <c r="H23" s="121" t="s">
        <v>57</v>
      </c>
      <c r="I23" s="121"/>
      <c r="J23" s="57">
        <v>2</v>
      </c>
      <c r="K23" s="57">
        <v>2</v>
      </c>
      <c r="L23" s="57">
        <v>2</v>
      </c>
      <c r="M23" s="57">
        <v>2</v>
      </c>
      <c r="N23" s="121">
        <f>SUM(J23:M23)</f>
        <v>8</v>
      </c>
      <c r="O23" s="121"/>
      <c r="P23" s="124"/>
      <c r="Q23" s="124"/>
    </row>
    <row r="24" spans="1:17" ht="59.1" customHeight="1" x14ac:dyDescent="0.2">
      <c r="A24" s="129" t="s">
        <v>423</v>
      </c>
      <c r="B24" s="129"/>
      <c r="C24" s="129"/>
      <c r="D24" s="129"/>
      <c r="E24" s="129"/>
      <c r="F24" s="147" t="s">
        <v>425</v>
      </c>
      <c r="G24" s="147"/>
      <c r="H24" s="121" t="s">
        <v>57</v>
      </c>
      <c r="I24" s="121"/>
      <c r="J24" s="57">
        <v>2</v>
      </c>
      <c r="K24" s="57">
        <v>2</v>
      </c>
      <c r="L24" s="57">
        <v>2</v>
      </c>
      <c r="M24" s="57">
        <v>2</v>
      </c>
      <c r="N24" s="121">
        <f>SUM(J24:M24)</f>
        <v>8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3" zoomScale="60" zoomScaleNormal="60" workbookViewId="0">
      <selection activeCell="G30" sqref="G30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4257812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+MIR!C63</f>
        <v>Porcentaje de actividades de seguimiento y evaluación de proyectos productivos en área rural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427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535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+MIR!A63</f>
        <v>Actividad 4.6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+MIR!B63</f>
        <v>Actividad económica incrementada en el área rural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428</v>
      </c>
      <c r="B23" s="129"/>
      <c r="C23" s="129"/>
      <c r="D23" s="129"/>
      <c r="E23" s="129"/>
      <c r="F23" s="147" t="s">
        <v>430</v>
      </c>
      <c r="G23" s="147"/>
      <c r="H23" s="121" t="s">
        <v>57</v>
      </c>
      <c r="I23" s="121"/>
      <c r="J23" s="57">
        <v>2</v>
      </c>
      <c r="K23" s="57">
        <v>2</v>
      </c>
      <c r="L23" s="57">
        <v>2</v>
      </c>
      <c r="M23" s="57">
        <v>2</v>
      </c>
      <c r="N23" s="121">
        <f>SUM(J23:M23)</f>
        <v>8</v>
      </c>
      <c r="O23" s="121"/>
      <c r="P23" s="124"/>
      <c r="Q23" s="124"/>
    </row>
    <row r="24" spans="1:17" ht="59.1" customHeight="1" x14ac:dyDescent="0.2">
      <c r="A24" s="129" t="s">
        <v>429</v>
      </c>
      <c r="B24" s="129"/>
      <c r="C24" s="129"/>
      <c r="D24" s="129"/>
      <c r="E24" s="129"/>
      <c r="F24" s="147" t="s">
        <v>430</v>
      </c>
      <c r="G24" s="147"/>
      <c r="H24" s="121" t="s">
        <v>57</v>
      </c>
      <c r="I24" s="121"/>
      <c r="J24" s="57">
        <v>2</v>
      </c>
      <c r="K24" s="57">
        <v>2</v>
      </c>
      <c r="L24" s="57">
        <v>2</v>
      </c>
      <c r="M24" s="57">
        <v>2</v>
      </c>
      <c r="N24" s="121">
        <f>SUM(J24:M24)</f>
        <v>8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13" zoomScale="60" zoomScaleNormal="60" workbookViewId="0">
      <selection activeCell="A26" sqref="A26:XFD32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4257812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+MIR!C64</f>
        <v xml:space="preserve">Porcentaje de gestiones de programas especiales en comunidades rurales 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432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433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+MIR!A64</f>
        <v>Actividad 4.7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+MIR!B64</f>
        <v>Habitantes del área rural apoyados con programas especiales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434</v>
      </c>
      <c r="B23" s="129"/>
      <c r="C23" s="129"/>
      <c r="D23" s="129"/>
      <c r="E23" s="129"/>
      <c r="F23" s="147" t="s">
        <v>60</v>
      </c>
      <c r="G23" s="147"/>
      <c r="H23" s="121" t="s">
        <v>57</v>
      </c>
      <c r="I23" s="121"/>
      <c r="J23" s="57">
        <v>3</v>
      </c>
      <c r="K23" s="57">
        <v>3</v>
      </c>
      <c r="L23" s="57">
        <v>3</v>
      </c>
      <c r="M23" s="57">
        <v>3</v>
      </c>
      <c r="N23" s="121">
        <f>SUM(J23:M23)</f>
        <v>12</v>
      </c>
      <c r="O23" s="121"/>
      <c r="P23" s="124"/>
      <c r="Q23" s="124"/>
    </row>
    <row r="24" spans="1:17" ht="59.1" customHeight="1" x14ac:dyDescent="0.2">
      <c r="A24" s="129" t="s">
        <v>435</v>
      </c>
      <c r="B24" s="129"/>
      <c r="C24" s="129"/>
      <c r="D24" s="129"/>
      <c r="E24" s="129"/>
      <c r="F24" s="147" t="s">
        <v>60</v>
      </c>
      <c r="G24" s="147"/>
      <c r="H24" s="121" t="s">
        <v>57</v>
      </c>
      <c r="I24" s="121"/>
      <c r="J24" s="57">
        <v>3</v>
      </c>
      <c r="K24" s="57">
        <v>3</v>
      </c>
      <c r="L24" s="57">
        <v>3</v>
      </c>
      <c r="M24" s="57">
        <v>3</v>
      </c>
      <c r="N24" s="121">
        <f>SUM(J24:M24)</f>
        <v>12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  <row r="26" spans="1:17" x14ac:dyDescent="0.2">
      <c r="A26" s="2" t="s">
        <v>591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7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6" zoomScale="60" zoomScaleNormal="60" workbookViewId="0">
      <selection activeCell="A26" sqref="A26:XFD3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.42578125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+MIR!C65</f>
        <v>Porcentaje de kilometros de rehabilitación realizada a caminos y accesos del área rural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437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438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+MIR!A65</f>
        <v>Actividad 4.8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+MIR!B65</f>
        <v>Servicio optimizado de caminos y accesos del área rural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439</v>
      </c>
      <c r="B23" s="129"/>
      <c r="C23" s="129"/>
      <c r="D23" s="129"/>
      <c r="E23" s="129"/>
      <c r="F23" s="147" t="s">
        <v>441</v>
      </c>
      <c r="G23" s="147"/>
      <c r="H23" s="121" t="s">
        <v>57</v>
      </c>
      <c r="I23" s="121"/>
      <c r="J23" s="57">
        <v>2</v>
      </c>
      <c r="K23" s="57">
        <v>2</v>
      </c>
      <c r="L23" s="57">
        <v>2</v>
      </c>
      <c r="M23" s="57">
        <v>2</v>
      </c>
      <c r="N23" s="121">
        <f>SUM(J23:M23)</f>
        <v>8</v>
      </c>
      <c r="O23" s="121"/>
      <c r="P23" s="124"/>
      <c r="Q23" s="124"/>
    </row>
    <row r="24" spans="1:17" ht="59.1" customHeight="1" x14ac:dyDescent="0.2">
      <c r="A24" s="129" t="s">
        <v>440</v>
      </c>
      <c r="B24" s="129"/>
      <c r="C24" s="129"/>
      <c r="D24" s="129"/>
      <c r="E24" s="129"/>
      <c r="F24" s="147" t="s">
        <v>441</v>
      </c>
      <c r="G24" s="147"/>
      <c r="H24" s="121" t="s">
        <v>57</v>
      </c>
      <c r="I24" s="121"/>
      <c r="J24" s="57">
        <v>2</v>
      </c>
      <c r="K24" s="57">
        <v>2</v>
      </c>
      <c r="L24" s="57">
        <v>2</v>
      </c>
      <c r="M24" s="57">
        <v>2</v>
      </c>
      <c r="N24" s="121">
        <f>SUM(J24:M24)</f>
        <v>8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abSelected="1" topLeftCell="A19" zoomScale="60" zoomScaleNormal="60" workbookViewId="0">
      <selection activeCell="U21" sqref="U2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3" style="2" customWidth="1"/>
    <col min="14" max="14" width="7.14062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6" t="s">
        <v>3</v>
      </c>
      <c r="K6" s="130" t="s">
        <v>2</v>
      </c>
      <c r="L6" s="130"/>
      <c r="M6" s="130"/>
      <c r="N6" s="130"/>
      <c r="O6" s="36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+MIR!C66</f>
        <v>Porcentaje de asesorías otorgadas a productores para formular solicitudes ante los tres niveles de gobierno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443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444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37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37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+MIR!A66</f>
        <v>Actividad 4.9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+MIR!B66</f>
        <v>Respuestas positivas incrementadas a las solicitudes de productores en los tres niveles de gobierno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35" t="s">
        <v>32</v>
      </c>
      <c r="K22" s="35" t="s">
        <v>33</v>
      </c>
      <c r="L22" s="35" t="s">
        <v>34</v>
      </c>
      <c r="M22" s="35" t="s">
        <v>35</v>
      </c>
      <c r="N22" s="128"/>
      <c r="O22" s="128"/>
      <c r="P22" s="128"/>
      <c r="Q22" s="128"/>
    </row>
    <row r="23" spans="1:17" ht="59.1" customHeight="1" x14ac:dyDescent="0.2">
      <c r="A23" s="129" t="s">
        <v>445</v>
      </c>
      <c r="B23" s="129"/>
      <c r="C23" s="129"/>
      <c r="D23" s="129"/>
      <c r="E23" s="129"/>
      <c r="F23" s="147" t="s">
        <v>447</v>
      </c>
      <c r="G23" s="147"/>
      <c r="H23" s="121" t="s">
        <v>57</v>
      </c>
      <c r="I23" s="121"/>
      <c r="J23" s="57">
        <v>1</v>
      </c>
      <c r="K23" s="57">
        <v>1</v>
      </c>
      <c r="L23" s="57">
        <v>1</v>
      </c>
      <c r="M23" s="57">
        <v>1</v>
      </c>
      <c r="N23" s="121">
        <f>SUM(J23:M23)</f>
        <v>4</v>
      </c>
      <c r="O23" s="121"/>
      <c r="P23" s="124"/>
      <c r="Q23" s="124"/>
    </row>
    <row r="24" spans="1:17" ht="71.45" customHeight="1" x14ac:dyDescent="0.2">
      <c r="A24" s="129" t="s">
        <v>446</v>
      </c>
      <c r="B24" s="129"/>
      <c r="C24" s="129"/>
      <c r="D24" s="129"/>
      <c r="E24" s="129"/>
      <c r="F24" s="147" t="s">
        <v>447</v>
      </c>
      <c r="G24" s="147"/>
      <c r="H24" s="121" t="s">
        <v>57</v>
      </c>
      <c r="I24" s="121"/>
      <c r="J24" s="57">
        <v>1</v>
      </c>
      <c r="K24" s="57">
        <v>1</v>
      </c>
      <c r="L24" s="57">
        <v>1</v>
      </c>
      <c r="M24" s="57">
        <v>1</v>
      </c>
      <c r="N24" s="121">
        <f>SUM(J24:M24)</f>
        <v>4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22" zoomScale="60" zoomScaleNormal="60" workbookViewId="0">
      <selection activeCell="A26" sqref="A26:XFD37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2" width="13.85546875" style="2" customWidth="1"/>
    <col min="13" max="13" width="13.7109375" style="2" customWidth="1"/>
    <col min="14" max="14" width="4.5703125" style="2" customWidth="1"/>
    <col min="15" max="15" width="9.42578125" style="2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24" t="s">
        <v>3</v>
      </c>
      <c r="K6" s="130" t="s">
        <v>2</v>
      </c>
      <c r="L6" s="130"/>
      <c r="M6" s="130"/>
      <c r="N6" s="130"/>
      <c r="O6" s="24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32" t="s">
        <v>2</v>
      </c>
      <c r="B12" s="132"/>
      <c r="C12" s="132"/>
      <c r="D12" s="131" t="str">
        <f>+MIR!C14</f>
        <v>Porcentaje de reuniones de trabajo gestionadas con las direcciones adscritas a la dirección general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5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213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214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5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25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+MIR!A14</f>
        <v>Actividad 1.2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+MIR!B14</f>
        <v>Acciones coordinadas de las direcciones, resultados y avances evaluados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26" t="s">
        <v>32</v>
      </c>
      <c r="K22" s="26" t="s">
        <v>33</v>
      </c>
      <c r="L22" s="26" t="s">
        <v>34</v>
      </c>
      <c r="M22" s="26" t="s">
        <v>35</v>
      </c>
      <c r="N22" s="128"/>
      <c r="O22" s="128"/>
      <c r="P22" s="128"/>
      <c r="Q22" s="128"/>
    </row>
    <row r="23" spans="1:17" ht="59.1" customHeight="1" x14ac:dyDescent="0.2">
      <c r="A23" s="129" t="s">
        <v>216</v>
      </c>
      <c r="B23" s="129"/>
      <c r="C23" s="129"/>
      <c r="D23" s="129"/>
      <c r="E23" s="129"/>
      <c r="F23" s="147" t="s">
        <v>155</v>
      </c>
      <c r="G23" s="147"/>
      <c r="H23" s="121" t="s">
        <v>57</v>
      </c>
      <c r="I23" s="121"/>
      <c r="J23" s="54">
        <v>9</v>
      </c>
      <c r="K23" s="54">
        <v>9</v>
      </c>
      <c r="L23" s="54">
        <v>9</v>
      </c>
      <c r="M23" s="54">
        <v>9</v>
      </c>
      <c r="N23" s="121">
        <f>SUM(J23:M23)</f>
        <v>36</v>
      </c>
      <c r="O23" s="121"/>
      <c r="P23" s="124"/>
      <c r="Q23" s="124"/>
    </row>
    <row r="24" spans="1:17" ht="59.1" customHeight="1" x14ac:dyDescent="0.2">
      <c r="A24" s="129" t="s">
        <v>215</v>
      </c>
      <c r="B24" s="129"/>
      <c r="C24" s="129"/>
      <c r="D24" s="129"/>
      <c r="E24" s="129"/>
      <c r="F24" s="147" t="s">
        <v>155</v>
      </c>
      <c r="G24" s="147"/>
      <c r="H24" s="121" t="s">
        <v>57</v>
      </c>
      <c r="I24" s="121"/>
      <c r="J24" s="54">
        <v>9</v>
      </c>
      <c r="K24" s="54">
        <v>9</v>
      </c>
      <c r="L24" s="54">
        <v>9</v>
      </c>
      <c r="M24" s="54">
        <v>9</v>
      </c>
      <c r="N24" s="121">
        <f>SUM(J24:M24)</f>
        <v>36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topLeftCell="A16" zoomScale="60" zoomScaleNormal="60" workbookViewId="0">
      <selection activeCell="S23" sqref="S2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42578125" style="2" customWidth="1"/>
    <col min="11" max="13" width="14.42578125" style="2" bestFit="1" customWidth="1"/>
    <col min="14" max="14" width="4.8554687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24" t="s">
        <v>3</v>
      </c>
      <c r="K6" s="130" t="s">
        <v>2</v>
      </c>
      <c r="L6" s="130"/>
      <c r="M6" s="130"/>
      <c r="N6" s="130"/>
      <c r="O6" s="24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32" t="s">
        <v>2</v>
      </c>
      <c r="B12" s="132"/>
      <c r="C12" s="132"/>
      <c r="D12" s="131" t="str">
        <f>+MIR!C15</f>
        <v>Porcentaje de audiencias celebradas con la comunidad en general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5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217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532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5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25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+MIR!A15</f>
        <v>Actividad 1.3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+MIR!B15</f>
        <v>Solicitudes y peticiones de la ciudadania y organizaciones atendidas para su resolución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26" t="s">
        <v>32</v>
      </c>
      <c r="K22" s="26" t="s">
        <v>33</v>
      </c>
      <c r="L22" s="26" t="s">
        <v>34</v>
      </c>
      <c r="M22" s="26" t="s">
        <v>35</v>
      </c>
      <c r="N22" s="128"/>
      <c r="O22" s="128"/>
      <c r="P22" s="128"/>
      <c r="Q22" s="128"/>
    </row>
    <row r="23" spans="1:17" ht="59.1" customHeight="1" x14ac:dyDescent="0.2">
      <c r="A23" s="129" t="s">
        <v>218</v>
      </c>
      <c r="B23" s="129"/>
      <c r="C23" s="129"/>
      <c r="D23" s="129"/>
      <c r="E23" s="129"/>
      <c r="F23" s="147" t="s">
        <v>155</v>
      </c>
      <c r="G23" s="147"/>
      <c r="H23" s="121" t="s">
        <v>57</v>
      </c>
      <c r="I23" s="121"/>
      <c r="J23" s="57">
        <v>100</v>
      </c>
      <c r="K23" s="57">
        <v>100</v>
      </c>
      <c r="L23" s="57">
        <v>100</v>
      </c>
      <c r="M23" s="57">
        <v>100</v>
      </c>
      <c r="N23" s="121">
        <f>SUM(J23:M23)</f>
        <v>400</v>
      </c>
      <c r="O23" s="121"/>
      <c r="P23" s="124"/>
      <c r="Q23" s="124"/>
    </row>
    <row r="24" spans="1:17" ht="59.1" customHeight="1" x14ac:dyDescent="0.2">
      <c r="A24" s="129" t="s">
        <v>219</v>
      </c>
      <c r="B24" s="129"/>
      <c r="C24" s="129"/>
      <c r="D24" s="129"/>
      <c r="E24" s="129"/>
      <c r="F24" s="147" t="s">
        <v>155</v>
      </c>
      <c r="G24" s="147"/>
      <c r="H24" s="121" t="s">
        <v>57</v>
      </c>
      <c r="I24" s="121"/>
      <c r="J24" s="57">
        <v>100</v>
      </c>
      <c r="K24" s="57">
        <v>100</v>
      </c>
      <c r="L24" s="57">
        <v>100</v>
      </c>
      <c r="M24" s="57">
        <v>100</v>
      </c>
      <c r="N24" s="121">
        <f>SUM(J24:M24)</f>
        <v>400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  <row r="26" spans="1:17" x14ac:dyDescent="0.2">
      <c r="B26" s="1"/>
      <c r="C26" s="8"/>
      <c r="D26" s="8"/>
      <c r="E26" s="8"/>
      <c r="F26" s="8"/>
      <c r="G26" s="8"/>
      <c r="H26" s="8"/>
      <c r="I26" s="8"/>
      <c r="J26" s="8"/>
      <c r="K26" s="8"/>
      <c r="L26" s="1"/>
      <c r="M26" s="1"/>
    </row>
    <row r="27" spans="1:17" ht="18.75" x14ac:dyDescent="0.2">
      <c r="B27" s="1"/>
      <c r="C27" s="9"/>
      <c r="D27" s="9"/>
      <c r="E27" s="9"/>
      <c r="F27" s="9"/>
      <c r="G27" s="9"/>
      <c r="H27" s="9"/>
      <c r="I27" s="9"/>
      <c r="J27" s="9"/>
      <c r="K27" s="9"/>
      <c r="L27" s="1"/>
      <c r="M27" s="1"/>
    </row>
    <row r="28" spans="1:17" x14ac:dyDescent="0.2"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"/>
      <c r="M28" s="1"/>
    </row>
    <row r="29" spans="1:17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7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showGridLines="0" topLeftCell="A13" zoomScale="60" zoomScaleNormal="60" workbookViewId="0">
      <selection activeCell="A26" sqref="A26:XFD30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4.42578125" style="2" bestFit="1" customWidth="1"/>
    <col min="14" max="14" width="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24" t="s">
        <v>3</v>
      </c>
      <c r="K6" s="130" t="s">
        <v>2</v>
      </c>
      <c r="L6" s="130"/>
      <c r="M6" s="130"/>
      <c r="N6" s="130"/>
      <c r="O6" s="24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32" t="s">
        <v>2</v>
      </c>
      <c r="B12" s="132"/>
      <c r="C12" s="132"/>
      <c r="D12" s="131" t="str">
        <f>+MIR!C16</f>
        <v>Porcentaje de cursos, talleres y seminarios de información y capacitación atendidos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5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220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221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5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25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+MIR!A16</f>
        <v>Actividad 1.4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+MIR!B16</f>
        <v xml:space="preserve">Desempeño mejorado del personal de la dirección 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26" t="s">
        <v>32</v>
      </c>
      <c r="K22" s="26" t="s">
        <v>33</v>
      </c>
      <c r="L22" s="26" t="s">
        <v>34</v>
      </c>
      <c r="M22" s="26" t="s">
        <v>35</v>
      </c>
      <c r="N22" s="128"/>
      <c r="O22" s="128"/>
      <c r="P22" s="128"/>
      <c r="Q22" s="128"/>
    </row>
    <row r="23" spans="1:17" ht="59.1" customHeight="1" x14ac:dyDescent="0.2">
      <c r="A23" s="129" t="s">
        <v>223</v>
      </c>
      <c r="B23" s="129"/>
      <c r="C23" s="129"/>
      <c r="D23" s="129"/>
      <c r="E23" s="129"/>
      <c r="F23" s="147" t="s">
        <v>224</v>
      </c>
      <c r="G23" s="147"/>
      <c r="H23" s="121" t="s">
        <v>57</v>
      </c>
      <c r="I23" s="121"/>
      <c r="J23" s="57">
        <v>1</v>
      </c>
      <c r="K23" s="57">
        <v>2</v>
      </c>
      <c r="L23" s="57">
        <v>1</v>
      </c>
      <c r="M23" s="57">
        <v>1</v>
      </c>
      <c r="N23" s="121">
        <f>SUM(J23:M23)</f>
        <v>5</v>
      </c>
      <c r="O23" s="121"/>
      <c r="P23" s="124"/>
      <c r="Q23" s="124"/>
    </row>
    <row r="24" spans="1:17" ht="59.1" customHeight="1" x14ac:dyDescent="0.2">
      <c r="A24" s="129" t="s">
        <v>222</v>
      </c>
      <c r="B24" s="129"/>
      <c r="C24" s="129"/>
      <c r="D24" s="129"/>
      <c r="E24" s="129"/>
      <c r="F24" s="147" t="s">
        <v>224</v>
      </c>
      <c r="G24" s="147"/>
      <c r="H24" s="121" t="s">
        <v>57</v>
      </c>
      <c r="I24" s="121"/>
      <c r="J24" s="57">
        <v>1</v>
      </c>
      <c r="K24" s="57">
        <v>2</v>
      </c>
      <c r="L24" s="57">
        <v>1</v>
      </c>
      <c r="M24" s="57">
        <v>1</v>
      </c>
      <c r="N24" s="121">
        <f>SUM(J24:M24)</f>
        <v>5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  <row r="26" spans="1:17" ht="18.75" x14ac:dyDescent="0.2">
      <c r="B26" s="1"/>
      <c r="C26" s="9"/>
      <c r="D26" s="9"/>
      <c r="E26" s="9"/>
      <c r="F26" s="9"/>
      <c r="G26" s="9"/>
      <c r="H26" s="9"/>
      <c r="I26" s="9"/>
      <c r="J26" s="9"/>
      <c r="K26" s="9"/>
      <c r="L26" s="1"/>
      <c r="M26" s="1"/>
    </row>
    <row r="27" spans="1:17" x14ac:dyDescent="0.2">
      <c r="B27" s="1"/>
      <c r="C27" s="10"/>
      <c r="D27" s="10"/>
      <c r="E27" s="10"/>
      <c r="F27" s="10"/>
      <c r="G27" s="10"/>
      <c r="H27" s="10"/>
      <c r="I27" s="10"/>
      <c r="J27" s="10"/>
      <c r="K27" s="10"/>
      <c r="L27" s="1"/>
      <c r="M27" s="1"/>
    </row>
    <row r="28" spans="1:17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7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6" zoomScaleNormal="100" workbookViewId="0">
      <selection activeCell="A24" sqref="A24:E24"/>
    </sheetView>
  </sheetViews>
  <sheetFormatPr baseColWidth="10" defaultColWidth="11.42578125" defaultRowHeight="12.75" x14ac:dyDescent="0.2"/>
  <cols>
    <col min="1" max="1" width="15.1406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4.42578125" style="2" bestFit="1" customWidth="1"/>
    <col min="14" max="14" width="4.7109375" style="2" customWidth="1"/>
    <col min="15" max="15" width="7.5703125" style="2" bestFit="1" customWidth="1"/>
    <col min="16" max="16" width="28.42578125" style="2" bestFit="1" customWidth="1"/>
    <col min="17" max="17" width="14.85546875" style="2" bestFit="1" customWidth="1"/>
    <col min="18" max="16384" width="11.42578125" style="2"/>
  </cols>
  <sheetData>
    <row r="1" spans="1:18" ht="60.75" customHeight="1" x14ac:dyDescent="0.2">
      <c r="A1" s="142" t="s">
        <v>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s="4" customFormat="1" ht="9.75" customHeight="1" x14ac:dyDescent="0.2">
      <c r="A2" s="3"/>
      <c r="B2" s="3"/>
      <c r="C2" s="143"/>
      <c r="D2" s="143"/>
      <c r="E2" s="143"/>
      <c r="F2" s="143"/>
      <c r="G2" s="14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0" t="s">
        <v>1</v>
      </c>
      <c r="B5" s="130" t="s">
        <v>2</v>
      </c>
      <c r="C5" s="130"/>
      <c r="D5" s="130"/>
      <c r="E5" s="130"/>
      <c r="F5" s="130"/>
      <c r="G5" s="130"/>
      <c r="H5" s="130"/>
      <c r="I5" s="130"/>
      <c r="J5" s="130" t="s">
        <v>10</v>
      </c>
      <c r="K5" s="130"/>
      <c r="L5" s="130"/>
      <c r="M5" s="130"/>
      <c r="N5" s="130"/>
      <c r="O5" s="130" t="s">
        <v>9</v>
      </c>
      <c r="P5" s="130"/>
      <c r="Q5" s="130"/>
      <c r="R5" s="3"/>
    </row>
    <row r="6" spans="1:18" s="4" customFormat="1" ht="18.7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24" t="s">
        <v>3</v>
      </c>
      <c r="K6" s="130" t="s">
        <v>2</v>
      </c>
      <c r="L6" s="130"/>
      <c r="M6" s="130"/>
      <c r="N6" s="130"/>
      <c r="O6" s="24" t="s">
        <v>1</v>
      </c>
      <c r="P6" s="130" t="s">
        <v>2</v>
      </c>
      <c r="Q6" s="130"/>
      <c r="R6" s="3"/>
    </row>
    <row r="7" spans="1:18" s="30" customFormat="1" ht="48.75" customHeight="1" x14ac:dyDescent="0.2">
      <c r="A7" s="29" t="str">
        <f>+MIR!A5</f>
        <v>017</v>
      </c>
      <c r="B7" s="136" t="str">
        <f>+MIR!B5</f>
        <v>PLANEACIÓN Y EJECUCIÓN DEL DESARROLLO URBANO</v>
      </c>
      <c r="C7" s="136"/>
      <c r="D7" s="136"/>
      <c r="E7" s="136"/>
      <c r="F7" s="136"/>
      <c r="G7" s="136"/>
      <c r="H7" s="136"/>
      <c r="I7" s="136"/>
      <c r="J7" s="39" t="str">
        <f>+MIR!E5</f>
        <v>02</v>
      </c>
      <c r="K7" s="137" t="str">
        <f>+MIR!F5</f>
        <v>DESARROLLO URBANO Y CRECIMIENTO SUSTENTABLE EN INFRAESTRUCTURA</v>
      </c>
      <c r="L7" s="137"/>
      <c r="M7" s="137"/>
      <c r="N7" s="137"/>
      <c r="O7" s="69" t="str">
        <f>+MIR!J5</f>
        <v>08</v>
      </c>
      <c r="P7" s="138" t="str">
        <f>+MIR!K5</f>
        <v>DIRECCIÓN GENERAL DE INFRAESTRUCTURA URBANA Y ECOLOGÍA</v>
      </c>
      <c r="Q7" s="138"/>
    </row>
    <row r="8" spans="1:18" s="4" customFormat="1" ht="41.25" customHeight="1" x14ac:dyDescent="0.2">
      <c r="A8" s="130" t="s">
        <v>15</v>
      </c>
      <c r="B8" s="130"/>
      <c r="C8" s="130"/>
      <c r="D8" s="130"/>
      <c r="E8" s="130"/>
      <c r="F8" s="131" t="str">
        <f>+MIR!C6</f>
        <v>Consolidar el desarrollo urbano armónico y suficiente con el ordenamiento, coordinación y regulación de la las obras de infraestructura con apego a la planeación urbana y la normatividad aplicable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8" s="4" customFormat="1" ht="21" customHeight="1" x14ac:dyDescent="0.2">
      <c r="A10" s="130" t="s">
        <v>16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46.5" customHeight="1" x14ac:dyDescent="0.2">
      <c r="A12" s="132" t="s">
        <v>2</v>
      </c>
      <c r="B12" s="132"/>
      <c r="C12" s="132"/>
      <c r="D12" s="131" t="str">
        <f>+MIR!C17</f>
        <v xml:space="preserve">Porcentaje de asistencia a asambleas y reuniones de trabajo atendidas con organismos de planeación, protección civil y paramunicipales 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5" t="s">
        <v>17</v>
      </c>
      <c r="Q12" s="12" t="s">
        <v>49</v>
      </c>
    </row>
    <row r="13" spans="1:18" s="4" customFormat="1" ht="36" customHeight="1" x14ac:dyDescent="0.2">
      <c r="A13" s="132" t="s">
        <v>18</v>
      </c>
      <c r="B13" s="132"/>
      <c r="C13" s="132"/>
      <c r="D13" s="131" t="s">
        <v>225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8" customHeight="1" x14ac:dyDescent="0.2">
      <c r="A14" s="132" t="s">
        <v>7</v>
      </c>
      <c r="B14" s="132"/>
      <c r="C14" s="132"/>
      <c r="D14" s="139" t="s">
        <v>226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5" t="s">
        <v>40</v>
      </c>
      <c r="Q14" s="12" t="s">
        <v>58</v>
      </c>
    </row>
    <row r="15" spans="1:18" s="4" customFormat="1" ht="33" customHeight="1" x14ac:dyDescent="0.2">
      <c r="A15" s="132" t="s">
        <v>19</v>
      </c>
      <c r="B15" s="132"/>
      <c r="C15" s="132"/>
      <c r="D15" s="131" t="s">
        <v>62</v>
      </c>
      <c r="E15" s="131"/>
      <c r="F15" s="131"/>
      <c r="G15" s="131"/>
      <c r="H15" s="131"/>
      <c r="I15" s="131"/>
      <c r="J15" s="132" t="s">
        <v>20</v>
      </c>
      <c r="K15" s="132"/>
      <c r="L15" s="135" t="s">
        <v>52</v>
      </c>
      <c r="M15" s="135"/>
      <c r="N15" s="135"/>
      <c r="O15" s="135"/>
      <c r="P15" s="25" t="s">
        <v>21</v>
      </c>
      <c r="Q15" s="12" t="s">
        <v>53</v>
      </c>
    </row>
    <row r="16" spans="1:18" s="4" customFormat="1" ht="24" customHeight="1" x14ac:dyDescent="0.2">
      <c r="A16" s="132" t="s">
        <v>22</v>
      </c>
      <c r="B16" s="132"/>
      <c r="C16" s="132"/>
      <c r="D16" s="131" t="s">
        <v>60</v>
      </c>
      <c r="E16" s="131"/>
      <c r="F16" s="131"/>
      <c r="G16" s="131"/>
      <c r="H16" s="131"/>
      <c r="I16" s="131"/>
      <c r="J16" s="132" t="s">
        <v>23</v>
      </c>
      <c r="K16" s="132"/>
      <c r="L16" s="132"/>
      <c r="M16" s="132"/>
      <c r="N16" s="132"/>
      <c r="O16" s="132"/>
      <c r="P16" s="131" t="str">
        <f>+MIR!A17</f>
        <v>Actividad 1.5</v>
      </c>
      <c r="Q16" s="131"/>
    </row>
    <row r="17" spans="1:17" s="4" customFormat="1" ht="42.75" customHeight="1" x14ac:dyDescent="0.2">
      <c r="A17" s="132" t="s">
        <v>24</v>
      </c>
      <c r="B17" s="132"/>
      <c r="C17" s="132"/>
      <c r="D17" s="131" t="str">
        <f>+MIR!B17</f>
        <v>Esfuerzos de la dirección coordinados con planeación municipal, protección civil y paramunicipales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20.25" customHeight="1" x14ac:dyDescent="0.2">
      <c r="A19" s="134" t="s">
        <v>25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8" t="s">
        <v>26</v>
      </c>
      <c r="B21" s="128"/>
      <c r="C21" s="128"/>
      <c r="D21" s="128"/>
      <c r="E21" s="128"/>
      <c r="F21" s="130" t="s">
        <v>27</v>
      </c>
      <c r="G21" s="130"/>
      <c r="H21" s="130" t="s">
        <v>28</v>
      </c>
      <c r="I21" s="130"/>
      <c r="J21" s="128" t="s">
        <v>29</v>
      </c>
      <c r="K21" s="128"/>
      <c r="L21" s="128"/>
      <c r="M21" s="128"/>
      <c r="N21" s="128" t="s">
        <v>30</v>
      </c>
      <c r="O21" s="128"/>
      <c r="P21" s="128" t="s">
        <v>31</v>
      </c>
      <c r="Q21" s="128"/>
    </row>
    <row r="22" spans="1:17" ht="29.25" customHeight="1" x14ac:dyDescent="0.2">
      <c r="A22" s="128"/>
      <c r="B22" s="128"/>
      <c r="C22" s="128"/>
      <c r="D22" s="128"/>
      <c r="E22" s="128"/>
      <c r="F22" s="130"/>
      <c r="G22" s="130"/>
      <c r="H22" s="130"/>
      <c r="I22" s="130"/>
      <c r="J22" s="26" t="s">
        <v>32</v>
      </c>
      <c r="K22" s="26" t="s">
        <v>33</v>
      </c>
      <c r="L22" s="26" t="s">
        <v>34</v>
      </c>
      <c r="M22" s="26" t="s">
        <v>35</v>
      </c>
      <c r="N22" s="128"/>
      <c r="O22" s="128"/>
      <c r="P22" s="128"/>
      <c r="Q22" s="128"/>
    </row>
    <row r="23" spans="1:17" ht="59.1" customHeight="1" x14ac:dyDescent="0.2">
      <c r="A23" s="129" t="s">
        <v>228</v>
      </c>
      <c r="B23" s="129"/>
      <c r="C23" s="129"/>
      <c r="D23" s="129"/>
      <c r="E23" s="129"/>
      <c r="F23" s="147" t="s">
        <v>224</v>
      </c>
      <c r="G23" s="147"/>
      <c r="H23" s="121" t="s">
        <v>57</v>
      </c>
      <c r="I23" s="121"/>
      <c r="J23" s="57">
        <v>1</v>
      </c>
      <c r="K23" s="57">
        <v>1</v>
      </c>
      <c r="L23" s="57">
        <v>1</v>
      </c>
      <c r="M23" s="57">
        <v>1</v>
      </c>
      <c r="N23" s="121">
        <f>SUM(J23:M23)</f>
        <v>4</v>
      </c>
      <c r="O23" s="121"/>
      <c r="P23" s="124"/>
      <c r="Q23" s="124"/>
    </row>
    <row r="24" spans="1:17" ht="59.1" customHeight="1" x14ac:dyDescent="0.2">
      <c r="A24" s="129" t="s">
        <v>227</v>
      </c>
      <c r="B24" s="129"/>
      <c r="C24" s="129"/>
      <c r="D24" s="129"/>
      <c r="E24" s="129"/>
      <c r="F24" s="147" t="s">
        <v>224</v>
      </c>
      <c r="G24" s="147"/>
      <c r="H24" s="121" t="s">
        <v>57</v>
      </c>
      <c r="I24" s="121"/>
      <c r="J24" s="57">
        <v>1</v>
      </c>
      <c r="K24" s="57">
        <v>1</v>
      </c>
      <c r="L24" s="57">
        <v>1</v>
      </c>
      <c r="M24" s="57">
        <v>1</v>
      </c>
      <c r="N24" s="121">
        <f>SUM(J24:M24)</f>
        <v>4</v>
      </c>
      <c r="O24" s="121"/>
      <c r="P24" s="124"/>
      <c r="Q24" s="124"/>
    </row>
    <row r="25" spans="1:17" ht="24.75" customHeight="1" x14ac:dyDescent="0.2">
      <c r="A25" s="125" t="s">
        <v>56</v>
      </c>
      <c r="B25" s="125"/>
      <c r="C25" s="125"/>
      <c r="D25" s="125"/>
      <c r="E25" s="125"/>
      <c r="F25" s="126" t="s">
        <v>51</v>
      </c>
      <c r="G25" s="126"/>
      <c r="H25" s="126"/>
      <c r="I25" s="126"/>
      <c r="J25" s="55">
        <f>+J23/J24*100</f>
        <v>100</v>
      </c>
      <c r="K25" s="55">
        <f t="shared" ref="K25:M25" si="0">+K23/K24*100</f>
        <v>100</v>
      </c>
      <c r="L25" s="55">
        <f t="shared" si="0"/>
        <v>100</v>
      </c>
      <c r="M25" s="55">
        <f t="shared" si="0"/>
        <v>100</v>
      </c>
      <c r="N25" s="127">
        <v>100</v>
      </c>
      <c r="O25" s="127"/>
      <c r="P25" s="124"/>
      <c r="Q25" s="124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58</vt:i4>
      </vt:variant>
      <vt:variant>
        <vt:lpstr>Rangos con nombre</vt:lpstr>
      </vt:variant>
      <vt:variant>
        <vt:i4>115</vt:i4>
      </vt:variant>
    </vt:vector>
  </HeadingPairs>
  <TitlesOfParts>
    <vt:vector size="173" baseType="lpstr">
      <vt:lpstr>MIR</vt:lpstr>
      <vt:lpstr>FIN</vt:lpstr>
      <vt:lpstr>PROPOSITO</vt:lpstr>
      <vt:lpstr>COMPONENTE 1</vt:lpstr>
      <vt:lpstr>ACT 1.1</vt:lpstr>
      <vt:lpstr>ACT 1.2</vt:lpstr>
      <vt:lpstr>ACT 1.3</vt:lpstr>
      <vt:lpstr>ACT 1.4</vt:lpstr>
      <vt:lpstr>ACT 1.5</vt:lpstr>
      <vt:lpstr>ACT 1.6</vt:lpstr>
      <vt:lpstr>ACT 1.7</vt:lpstr>
      <vt:lpstr>ACT 1.8</vt:lpstr>
      <vt:lpstr>COMPONENTE 2</vt:lpstr>
      <vt:lpstr>ACT 2.1</vt:lpstr>
      <vt:lpstr>ACT 2.2</vt:lpstr>
      <vt:lpstr>ACT 2.3</vt:lpstr>
      <vt:lpstr>ACT 2.4</vt:lpstr>
      <vt:lpstr>ACT 2.5</vt:lpstr>
      <vt:lpstr>ACT 2.6</vt:lpstr>
      <vt:lpstr>ACT 2.7</vt:lpstr>
      <vt:lpstr>ACT 2.8</vt:lpstr>
      <vt:lpstr>ACT 2.9</vt:lpstr>
      <vt:lpstr>ACT 2.10</vt:lpstr>
      <vt:lpstr>ACT 2.11</vt:lpstr>
      <vt:lpstr>ACT 2.12</vt:lpstr>
      <vt:lpstr>ACT 2.13</vt:lpstr>
      <vt:lpstr>ACT 2.14</vt:lpstr>
      <vt:lpstr>ACT 2.15</vt:lpstr>
      <vt:lpstr>ACT 2.16</vt:lpstr>
      <vt:lpstr>ACT 2.17</vt:lpstr>
      <vt:lpstr>ACT 2.18</vt:lpstr>
      <vt:lpstr>ACT 2.19</vt:lpstr>
      <vt:lpstr>ACT 2.20</vt:lpstr>
      <vt:lpstr>ACT 2.21</vt:lpstr>
      <vt:lpstr>ACT 2.22</vt:lpstr>
      <vt:lpstr>ACT 2.23</vt:lpstr>
      <vt:lpstr>ACT 2.24</vt:lpstr>
      <vt:lpstr>ACT 2.25</vt:lpstr>
      <vt:lpstr>ACT 2.26</vt:lpstr>
      <vt:lpstr>COMPONENTE 3</vt:lpstr>
      <vt:lpstr>ACT 3.1</vt:lpstr>
      <vt:lpstr>ACT 3.2</vt:lpstr>
      <vt:lpstr>ACT 3.3</vt:lpstr>
      <vt:lpstr>ACT 3.4</vt:lpstr>
      <vt:lpstr>ACT 3.5</vt:lpstr>
      <vt:lpstr>ACT 3.6</vt:lpstr>
      <vt:lpstr>ACT 3.7</vt:lpstr>
      <vt:lpstr>ACT 3.8</vt:lpstr>
      <vt:lpstr>COMPONENTE 4</vt:lpstr>
      <vt:lpstr>ACT 4.1</vt:lpstr>
      <vt:lpstr>ACT 4.2</vt:lpstr>
      <vt:lpstr>ACT 4.3</vt:lpstr>
      <vt:lpstr>ACT 4.4</vt:lpstr>
      <vt:lpstr>ACT 4.5</vt:lpstr>
      <vt:lpstr>ACT 4.6</vt:lpstr>
      <vt:lpstr>ACT 4.7</vt:lpstr>
      <vt:lpstr>ACT 4.8</vt:lpstr>
      <vt:lpstr>ACT 4.9</vt:lpstr>
      <vt:lpstr>'ACT 1.1'!Área_de_impresión</vt:lpstr>
      <vt:lpstr>'ACT 1.2'!Área_de_impresión</vt:lpstr>
      <vt:lpstr>'ACT 1.3'!Área_de_impresión</vt:lpstr>
      <vt:lpstr>'ACT 1.4'!Área_de_impresión</vt:lpstr>
      <vt:lpstr>'ACT 1.5'!Área_de_impresión</vt:lpstr>
      <vt:lpstr>'ACT 1.6'!Área_de_impresión</vt:lpstr>
      <vt:lpstr>'ACT 1.7'!Área_de_impresión</vt:lpstr>
      <vt:lpstr>'ACT 1.8'!Área_de_impresión</vt:lpstr>
      <vt:lpstr>'ACT 2.1'!Área_de_impresión</vt:lpstr>
      <vt:lpstr>'ACT 2.10'!Área_de_impresión</vt:lpstr>
      <vt:lpstr>'ACT 2.11'!Área_de_impresión</vt:lpstr>
      <vt:lpstr>'ACT 2.12'!Área_de_impresión</vt:lpstr>
      <vt:lpstr>'ACT 2.13'!Área_de_impresión</vt:lpstr>
      <vt:lpstr>'ACT 2.14'!Área_de_impresión</vt:lpstr>
      <vt:lpstr>'ACT 2.15'!Área_de_impresión</vt:lpstr>
      <vt:lpstr>'ACT 2.16'!Área_de_impresión</vt:lpstr>
      <vt:lpstr>'ACT 2.17'!Área_de_impresión</vt:lpstr>
      <vt:lpstr>'ACT 2.18'!Área_de_impresión</vt:lpstr>
      <vt:lpstr>'ACT 2.19'!Área_de_impresión</vt:lpstr>
      <vt:lpstr>'ACT 2.2'!Área_de_impresión</vt:lpstr>
      <vt:lpstr>'ACT 2.20'!Área_de_impresión</vt:lpstr>
      <vt:lpstr>'ACT 2.21'!Área_de_impresión</vt:lpstr>
      <vt:lpstr>'ACT 2.22'!Área_de_impresión</vt:lpstr>
      <vt:lpstr>'ACT 2.23'!Área_de_impresión</vt:lpstr>
      <vt:lpstr>'ACT 2.24'!Área_de_impresión</vt:lpstr>
      <vt:lpstr>'ACT 2.25'!Área_de_impresión</vt:lpstr>
      <vt:lpstr>'ACT 2.26'!Área_de_impresión</vt:lpstr>
      <vt:lpstr>'ACT 2.3'!Área_de_impresión</vt:lpstr>
      <vt:lpstr>'ACT 2.4'!Área_de_impresión</vt:lpstr>
      <vt:lpstr>'ACT 2.5'!Área_de_impresión</vt:lpstr>
      <vt:lpstr>'ACT 2.6'!Área_de_impresión</vt:lpstr>
      <vt:lpstr>'ACT 2.7'!Área_de_impresión</vt:lpstr>
      <vt:lpstr>'ACT 2.8'!Área_de_impresión</vt:lpstr>
      <vt:lpstr>'ACT 2.9'!Área_de_impresión</vt:lpstr>
      <vt:lpstr>'ACT 3.1'!Área_de_impresión</vt:lpstr>
      <vt:lpstr>'ACT 3.2'!Área_de_impresión</vt:lpstr>
      <vt:lpstr>'ACT 3.3'!Área_de_impresión</vt:lpstr>
      <vt:lpstr>'ACT 3.4'!Área_de_impresión</vt:lpstr>
      <vt:lpstr>'ACT 3.5'!Área_de_impresión</vt:lpstr>
      <vt:lpstr>'ACT 3.6'!Área_de_impresión</vt:lpstr>
      <vt:lpstr>'ACT 3.7'!Área_de_impresión</vt:lpstr>
      <vt:lpstr>'ACT 3.8'!Área_de_impresión</vt:lpstr>
      <vt:lpstr>'ACT 4.1'!Área_de_impresión</vt:lpstr>
      <vt:lpstr>'ACT 4.2'!Área_de_impresión</vt:lpstr>
      <vt:lpstr>'ACT 4.3'!Área_de_impresión</vt:lpstr>
      <vt:lpstr>'ACT 4.4'!Área_de_impresión</vt:lpstr>
      <vt:lpstr>'ACT 4.5'!Área_de_impresión</vt:lpstr>
      <vt:lpstr>'ACT 4.6'!Área_de_impresión</vt:lpstr>
      <vt:lpstr>'ACT 4.7'!Área_de_impresión</vt:lpstr>
      <vt:lpstr>'ACT 4.8'!Área_de_impresión</vt:lpstr>
      <vt:lpstr>'ACT 4.9'!Área_de_impresión</vt:lpstr>
      <vt:lpstr>'COMPONENTE 1'!Área_de_impresión</vt:lpstr>
      <vt:lpstr>'COMPONENTE 2'!Área_de_impresión</vt:lpstr>
      <vt:lpstr>'COMPONENTE 3'!Área_de_impresión</vt:lpstr>
      <vt:lpstr>'COMPONENTE 4'!Área_de_impresión</vt:lpstr>
      <vt:lpstr>FIN!Área_de_impresión</vt:lpstr>
      <vt:lpstr>PROPOSITO!Área_de_impresión</vt:lpstr>
      <vt:lpstr>'ACT 1.1'!Títulos_a_imprimir</vt:lpstr>
      <vt:lpstr>'ACT 1.2'!Títulos_a_imprimir</vt:lpstr>
      <vt:lpstr>'ACT 1.3'!Títulos_a_imprimir</vt:lpstr>
      <vt:lpstr>'ACT 1.4'!Títulos_a_imprimir</vt:lpstr>
      <vt:lpstr>'ACT 1.5'!Títulos_a_imprimir</vt:lpstr>
      <vt:lpstr>'ACT 1.6'!Títulos_a_imprimir</vt:lpstr>
      <vt:lpstr>'ACT 1.7'!Títulos_a_imprimir</vt:lpstr>
      <vt:lpstr>'ACT 1.8'!Títulos_a_imprimir</vt:lpstr>
      <vt:lpstr>'ACT 2.1'!Títulos_a_imprimir</vt:lpstr>
      <vt:lpstr>'ACT 2.10'!Títulos_a_imprimir</vt:lpstr>
      <vt:lpstr>'ACT 2.11'!Títulos_a_imprimir</vt:lpstr>
      <vt:lpstr>'ACT 2.12'!Títulos_a_imprimir</vt:lpstr>
      <vt:lpstr>'ACT 2.13'!Títulos_a_imprimir</vt:lpstr>
      <vt:lpstr>'ACT 2.14'!Títulos_a_imprimir</vt:lpstr>
      <vt:lpstr>'ACT 2.15'!Títulos_a_imprimir</vt:lpstr>
      <vt:lpstr>'ACT 2.16'!Títulos_a_imprimir</vt:lpstr>
      <vt:lpstr>'ACT 2.17'!Títulos_a_imprimir</vt:lpstr>
      <vt:lpstr>'ACT 2.18'!Títulos_a_imprimir</vt:lpstr>
      <vt:lpstr>'ACT 2.19'!Títulos_a_imprimir</vt:lpstr>
      <vt:lpstr>'ACT 2.2'!Títulos_a_imprimir</vt:lpstr>
      <vt:lpstr>'ACT 2.20'!Títulos_a_imprimir</vt:lpstr>
      <vt:lpstr>'ACT 2.21'!Títulos_a_imprimir</vt:lpstr>
      <vt:lpstr>'ACT 2.22'!Títulos_a_imprimir</vt:lpstr>
      <vt:lpstr>'ACT 2.23'!Títulos_a_imprimir</vt:lpstr>
      <vt:lpstr>'ACT 2.24'!Títulos_a_imprimir</vt:lpstr>
      <vt:lpstr>'ACT 2.25'!Títulos_a_imprimir</vt:lpstr>
      <vt:lpstr>'ACT 2.26'!Títulos_a_imprimir</vt:lpstr>
      <vt:lpstr>'ACT 2.3'!Títulos_a_imprimir</vt:lpstr>
      <vt:lpstr>'ACT 2.4'!Títulos_a_imprimir</vt:lpstr>
      <vt:lpstr>'ACT 2.5'!Títulos_a_imprimir</vt:lpstr>
      <vt:lpstr>'ACT 2.6'!Títulos_a_imprimir</vt:lpstr>
      <vt:lpstr>'ACT 2.7'!Títulos_a_imprimir</vt:lpstr>
      <vt:lpstr>'ACT 2.8'!Títulos_a_imprimir</vt:lpstr>
      <vt:lpstr>'ACT 2.9'!Títulos_a_imprimir</vt:lpstr>
      <vt:lpstr>'ACT 3.1'!Títulos_a_imprimir</vt:lpstr>
      <vt:lpstr>'ACT 3.2'!Títulos_a_imprimir</vt:lpstr>
      <vt:lpstr>'ACT 3.3'!Títulos_a_imprimir</vt:lpstr>
      <vt:lpstr>'ACT 3.4'!Títulos_a_imprimir</vt:lpstr>
      <vt:lpstr>'ACT 3.5'!Títulos_a_imprimir</vt:lpstr>
      <vt:lpstr>'ACT 3.6'!Títulos_a_imprimir</vt:lpstr>
      <vt:lpstr>'ACT 3.7'!Títulos_a_imprimir</vt:lpstr>
      <vt:lpstr>'ACT 3.8'!Títulos_a_imprimir</vt:lpstr>
      <vt:lpstr>'ACT 4.1'!Títulos_a_imprimir</vt:lpstr>
      <vt:lpstr>'ACT 4.2'!Títulos_a_imprimir</vt:lpstr>
      <vt:lpstr>'ACT 4.3'!Títulos_a_imprimir</vt:lpstr>
      <vt:lpstr>'ACT 4.4'!Títulos_a_imprimir</vt:lpstr>
      <vt:lpstr>'ACT 4.5'!Títulos_a_imprimir</vt:lpstr>
      <vt:lpstr>'ACT 4.6'!Títulos_a_imprimir</vt:lpstr>
      <vt:lpstr>'ACT 4.7'!Títulos_a_imprimir</vt:lpstr>
      <vt:lpstr>'ACT 4.8'!Títulos_a_imprimir</vt:lpstr>
      <vt:lpstr>'ACT 4.9'!Títulos_a_imprimir</vt:lpstr>
      <vt:lpstr>'COMPONENTE 1'!Títulos_a_imprimir</vt:lpstr>
      <vt:lpstr>'COMPONENTE 2'!Títulos_a_imprimir</vt:lpstr>
      <vt:lpstr>'COMPONENTE 3'!Títulos_a_imprimir</vt:lpstr>
      <vt:lpstr>'COMPONENTE 4'!Títulos_a_imprimir</vt:lpstr>
      <vt:lpstr>FIN!Títulos_a_imprimir</vt:lpstr>
      <vt:lpstr>MIR!Títulos_a_imprimir</vt:lpstr>
      <vt:lpstr>PROPOSITO!Títulos_a_imprimir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Nora Cantúa</cp:lastModifiedBy>
  <cp:lastPrinted>2020-05-12T15:51:11Z</cp:lastPrinted>
  <dcterms:created xsi:type="dcterms:W3CDTF">2016-07-11T17:29:21Z</dcterms:created>
  <dcterms:modified xsi:type="dcterms:W3CDTF">2020-05-12T16:00:41Z</dcterms:modified>
</cp:coreProperties>
</file>